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ared\RFB - RFP Documents\Bid Docs\BID 121020 Mastic Pavement\"/>
    </mc:Choice>
  </mc:AlternateContent>
  <bookViews>
    <workbookView xWindow="120" yWindow="135" windowWidth="19020" windowHeight="11895"/>
  </bookViews>
  <sheets>
    <sheet name="Normal and Larger repairs" sheetId="1" r:id="rId1"/>
    <sheet name="Normal repairs only" sheetId="4" r:id="rId2"/>
    <sheet name="Sheet2" sheetId="2" r:id="rId3"/>
    <sheet name="Sheet3" sheetId="3" r:id="rId4"/>
  </sheets>
  <definedNames>
    <definedName name="_xlnm.Print_Area" localSheetId="0">'Normal and Larger repairs'!$A$1:$I$16</definedName>
    <definedName name="_xlnm.Print_Area" localSheetId="1">'Normal repairs only'!$A$1:$I$16</definedName>
  </definedNames>
  <calcPr calcId="162913"/>
</workbook>
</file>

<file path=xl/calcChain.xml><?xml version="1.0" encoding="utf-8"?>
<calcChain xmlns="http://schemas.openxmlformats.org/spreadsheetml/2006/main">
  <c r="J16" i="1" l="1"/>
  <c r="H16" i="1"/>
  <c r="F16" i="1"/>
  <c r="D16" i="1"/>
  <c r="J16" i="4" l="1"/>
  <c r="H16" i="4"/>
  <c r="F16" i="4"/>
  <c r="D16" i="4"/>
  <c r="K15" i="4"/>
  <c r="I15" i="4"/>
  <c r="G15" i="4"/>
  <c r="E15" i="4"/>
</calcChain>
</file>

<file path=xl/sharedStrings.xml><?xml version="1.0" encoding="utf-8"?>
<sst xmlns="http://schemas.openxmlformats.org/spreadsheetml/2006/main" count="138" uniqueCount="37">
  <si>
    <t>VENDOR NAME</t>
  </si>
  <si>
    <t>Item #</t>
  </si>
  <si>
    <r>
      <rPr>
        <b/>
        <sz val="12"/>
        <color theme="1"/>
        <rFont val="Calibri"/>
        <family val="2"/>
        <scheme val="minor"/>
      </rPr>
      <t>Department of Administration</t>
    </r>
    <r>
      <rPr>
        <sz val="12"/>
        <color theme="1"/>
        <rFont val="Calibri"/>
        <family val="2"/>
        <scheme val="minor"/>
      </rPr>
      <t xml:space="preserve">
Purchasing Division
608-266-4131
www.danepurchasing.com</t>
    </r>
  </si>
  <si>
    <t>Cooperative Purchasing?</t>
  </si>
  <si>
    <t>Description</t>
  </si>
  <si>
    <t>Quantity</t>
  </si>
  <si>
    <t>Unit Price</t>
  </si>
  <si>
    <t>Material Type</t>
  </si>
  <si>
    <t>Specific Gravity</t>
  </si>
  <si>
    <t>Total Price</t>
  </si>
  <si>
    <t>Purchase of Mastic Material for Normal Random Cracks</t>
  </si>
  <si>
    <t>31,000 Lbs.</t>
  </si>
  <si>
    <t>Primer/Tack Curing Material</t>
  </si>
  <si>
    <t>55 GAL</t>
  </si>
  <si>
    <t>Material Tack Type</t>
  </si>
  <si>
    <t>Installation of Mastic Material</t>
  </si>
  <si>
    <t>46,500 Lbs.</t>
  </si>
  <si>
    <t>TOTAL BID</t>
  </si>
  <si>
    <t>Struck &amp; Irwin Paving, Inc.</t>
  </si>
  <si>
    <t>YES</t>
  </si>
  <si>
    <t>Mastic One</t>
  </si>
  <si>
    <t>1.7-2.0</t>
  </si>
  <si>
    <t>CRS-2</t>
  </si>
  <si>
    <t>Bargen Incorporated</t>
  </si>
  <si>
    <t>NO</t>
  </si>
  <si>
    <t>Maxwell Gap Mastic Modified #201</t>
  </si>
  <si>
    <t>Drum</t>
  </si>
  <si>
    <t>Thunder Road</t>
  </si>
  <si>
    <t>Yes</t>
  </si>
  <si>
    <t>Crafco Mastic</t>
  </si>
  <si>
    <t>1.6-2.0</t>
  </si>
  <si>
    <t>Crafco Detak</t>
  </si>
  <si>
    <t>Fahner Asphalt Sealers</t>
  </si>
  <si>
    <t>Maxwell Nuvo Gap Mastic Mod #201</t>
  </si>
  <si>
    <t>1.2-2.0</t>
  </si>
  <si>
    <t>Gap Primer</t>
  </si>
  <si>
    <t>BID SUMMARY   #121020 Mastic Pavement Repair  1/24/2021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</si>
</sst>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164" fontId="7" fillId="0" borderId="23" xfId="1" applyNumberFormat="1" applyFont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 wrapText="1"/>
    </xf>
    <xf numFmtId="165" fontId="7" fillId="0" borderId="22" xfId="1" applyNumberFormat="1" applyFont="1" applyBorder="1" applyAlignment="1">
      <alignment horizontal="center" vertical="center" wrapText="1"/>
    </xf>
    <xf numFmtId="165" fontId="7" fillId="0" borderId="26" xfId="1" applyNumberFormat="1" applyFont="1" applyBorder="1" applyAlignment="1">
      <alignment horizontal="center" vertical="center" wrapText="1"/>
    </xf>
    <xf numFmtId="165" fontId="7" fillId="0" borderId="36" xfId="1" applyNumberFormat="1" applyFont="1" applyBorder="1" applyAlignment="1">
      <alignment horizontal="center" vertical="center" wrapText="1"/>
    </xf>
    <xf numFmtId="165" fontId="7" fillId="0" borderId="33" xfId="1" applyNumberFormat="1" applyFont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4" fontId="7" fillId="0" borderId="23" xfId="1" applyNumberFormat="1" applyFont="1" applyBorder="1" applyAlignment="1">
      <alignment horizontal="center" vertical="center" wrapText="1"/>
    </xf>
    <xf numFmtId="44" fontId="9" fillId="0" borderId="28" xfId="0" applyNumberFormat="1" applyFont="1" applyBorder="1" applyAlignment="1">
      <alignment vertical="center" wrapText="1"/>
    </xf>
    <xf numFmtId="44" fontId="9" fillId="0" borderId="28" xfId="0" applyNumberFormat="1" applyFont="1" applyBorder="1" applyAlignment="1">
      <alignment horizontal="center" vertical="center" wrapText="1"/>
    </xf>
    <xf numFmtId="44" fontId="9" fillId="0" borderId="25" xfId="0" applyNumberFormat="1" applyFont="1" applyBorder="1" applyAlignment="1">
      <alignment horizontal="center" vertical="center"/>
    </xf>
    <xf numFmtId="165" fontId="4" fillId="2" borderId="41" xfId="1" applyNumberFormat="1" applyFont="1" applyFill="1" applyBorder="1" applyAlignment="1">
      <alignment horizontal="center" vertical="center" wrapText="1"/>
    </xf>
    <xf numFmtId="165" fontId="4" fillId="2" borderId="25" xfId="1" applyNumberFormat="1" applyFont="1" applyFill="1" applyBorder="1" applyAlignment="1">
      <alignment horizontal="center" vertical="center" wrapText="1"/>
    </xf>
    <xf numFmtId="165" fontId="7" fillId="0" borderId="41" xfId="1" applyNumberFormat="1" applyFont="1" applyBorder="1" applyAlignment="1">
      <alignment horizontal="center" vertical="center" wrapText="1"/>
    </xf>
    <xf numFmtId="165" fontId="7" fillId="0" borderId="25" xfId="1" applyNumberFormat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6" fontId="9" fillId="0" borderId="4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/>
    </xf>
    <xf numFmtId="0" fontId="1" fillId="2" borderId="29" xfId="1" applyFill="1" applyBorder="1" applyAlignment="1">
      <alignment horizontal="center"/>
    </xf>
    <xf numFmtId="0" fontId="1" fillId="2" borderId="30" xfId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34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165" fontId="9" fillId="0" borderId="42" xfId="0" applyNumberFormat="1" applyFont="1" applyBorder="1" applyAlignment="1">
      <alignment vertical="center" wrapText="1"/>
    </xf>
    <xf numFmtId="4" fontId="9" fillId="0" borderId="42" xfId="0" applyNumberFormat="1" applyFont="1" applyBorder="1" applyAlignment="1">
      <alignment horizontal="center" vertical="center" wrapText="1"/>
    </xf>
    <xf numFmtId="4" fontId="9" fillId="0" borderId="28" xfId="0" applyNumberFormat="1" applyFont="1" applyBorder="1" applyAlignment="1">
      <alignment horizontal="center" vertical="center" wrapText="1"/>
    </xf>
    <xf numFmtId="164" fontId="9" fillId="0" borderId="42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0</xdr:row>
      <xdr:rowOff>57150</xdr:rowOff>
    </xdr:from>
    <xdr:to>
      <xdr:col>1</xdr:col>
      <xdr:colOff>1400175</xdr:colOff>
      <xdr:row>2</xdr:row>
      <xdr:rowOff>314325</xdr:rowOff>
    </xdr:to>
    <xdr:pic>
      <xdr:nvPicPr>
        <xdr:cNvPr id="4" name="Picture 5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9" y="57150"/>
          <a:ext cx="104775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0</xdr:row>
      <xdr:rowOff>57150</xdr:rowOff>
    </xdr:from>
    <xdr:to>
      <xdr:col>1</xdr:col>
      <xdr:colOff>1400175</xdr:colOff>
      <xdr:row>2</xdr:row>
      <xdr:rowOff>314325</xdr:rowOff>
    </xdr:to>
    <xdr:pic>
      <xdr:nvPicPr>
        <xdr:cNvPr id="2" name="Picture 5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9" y="57150"/>
          <a:ext cx="1047751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L16" sqref="L16"/>
    </sheetView>
  </sheetViews>
  <sheetFormatPr defaultRowHeight="15" x14ac:dyDescent="0.25"/>
  <cols>
    <col min="1" max="1" width="7.5703125" customWidth="1"/>
    <col min="2" max="2" width="21.7109375" customWidth="1"/>
    <col min="3" max="3" width="11.5703125" customWidth="1"/>
    <col min="4" max="4" width="11.85546875" style="1" customWidth="1"/>
    <col min="5" max="5" width="13.42578125" customWidth="1"/>
    <col min="6" max="11" width="11.85546875" customWidth="1"/>
  </cols>
  <sheetData>
    <row r="1" spans="1:11" ht="31.5" customHeight="1" x14ac:dyDescent="0.25">
      <c r="A1" s="54"/>
      <c r="B1" s="55"/>
      <c r="C1" s="55"/>
      <c r="D1" s="63" t="s">
        <v>2</v>
      </c>
      <c r="E1" s="63"/>
      <c r="F1" s="46" t="s">
        <v>36</v>
      </c>
      <c r="G1" s="46"/>
      <c r="H1" s="46"/>
      <c r="I1" s="46"/>
      <c r="J1" s="46"/>
      <c r="K1" s="47"/>
    </row>
    <row r="2" spans="1:11" ht="39.75" customHeight="1" x14ac:dyDescent="0.25">
      <c r="A2" s="56"/>
      <c r="B2" s="57"/>
      <c r="C2" s="57"/>
      <c r="D2" s="64"/>
      <c r="E2" s="64"/>
      <c r="F2" s="48"/>
      <c r="G2" s="48"/>
      <c r="H2" s="48"/>
      <c r="I2" s="48"/>
      <c r="J2" s="48"/>
      <c r="K2" s="49"/>
    </row>
    <row r="3" spans="1:11" ht="29.25" customHeight="1" thickBot="1" x14ac:dyDescent="0.3">
      <c r="A3" s="58"/>
      <c r="B3" s="59"/>
      <c r="C3" s="59"/>
      <c r="D3" s="64"/>
      <c r="E3" s="64"/>
      <c r="F3" s="50"/>
      <c r="G3" s="50"/>
      <c r="H3" s="50"/>
      <c r="I3" s="50"/>
      <c r="J3" s="50"/>
      <c r="K3" s="51"/>
    </row>
    <row r="4" spans="1:11" ht="25.5" customHeight="1" x14ac:dyDescent="0.25">
      <c r="A4" s="60" t="s">
        <v>0</v>
      </c>
      <c r="B4" s="61"/>
      <c r="C4" s="62"/>
      <c r="D4" s="39" t="s">
        <v>18</v>
      </c>
      <c r="E4" s="40"/>
      <c r="F4" s="39" t="s">
        <v>23</v>
      </c>
      <c r="G4" s="40"/>
      <c r="H4" s="39" t="s">
        <v>27</v>
      </c>
      <c r="I4" s="40"/>
      <c r="J4" s="39" t="s">
        <v>32</v>
      </c>
      <c r="K4" s="40"/>
    </row>
    <row r="5" spans="1:11" ht="15.75" thickBot="1" x14ac:dyDescent="0.3">
      <c r="A5" s="43" t="s">
        <v>3</v>
      </c>
      <c r="B5" s="44"/>
      <c r="C5" s="45"/>
      <c r="D5" s="41" t="s">
        <v>19</v>
      </c>
      <c r="E5" s="42"/>
      <c r="F5" s="41" t="s">
        <v>24</v>
      </c>
      <c r="G5" s="42"/>
      <c r="H5" s="41" t="s">
        <v>28</v>
      </c>
      <c r="I5" s="42"/>
      <c r="J5" s="41" t="s">
        <v>24</v>
      </c>
      <c r="K5" s="42"/>
    </row>
    <row r="6" spans="1:11" s="2" customFormat="1" ht="26.25" thickBot="1" x14ac:dyDescent="0.3">
      <c r="A6" s="3" t="s">
        <v>1</v>
      </c>
      <c r="B6" s="4" t="s">
        <v>4</v>
      </c>
      <c r="C6" s="5" t="s">
        <v>5</v>
      </c>
      <c r="D6" s="6" t="s">
        <v>7</v>
      </c>
      <c r="E6" s="9" t="s">
        <v>8</v>
      </c>
      <c r="F6" s="6" t="s">
        <v>7</v>
      </c>
      <c r="G6" s="9" t="s">
        <v>8</v>
      </c>
      <c r="H6" s="6" t="s">
        <v>7</v>
      </c>
      <c r="I6" s="9" t="s">
        <v>8</v>
      </c>
      <c r="J6" s="6" t="s">
        <v>7</v>
      </c>
      <c r="K6" s="9" t="s">
        <v>8</v>
      </c>
    </row>
    <row r="7" spans="1:11" ht="51" x14ac:dyDescent="0.25">
      <c r="A7" s="68">
        <v>1</v>
      </c>
      <c r="B7" s="74" t="s">
        <v>10</v>
      </c>
      <c r="C7" s="71" t="s">
        <v>11</v>
      </c>
      <c r="D7" s="7" t="s">
        <v>20</v>
      </c>
      <c r="E7" s="10" t="s">
        <v>21</v>
      </c>
      <c r="F7" s="10" t="s">
        <v>25</v>
      </c>
      <c r="G7" s="22">
        <v>1.5</v>
      </c>
      <c r="H7" s="10" t="s">
        <v>29</v>
      </c>
      <c r="I7" s="10" t="s">
        <v>30</v>
      </c>
      <c r="J7" s="10" t="s">
        <v>33</v>
      </c>
      <c r="K7" s="10" t="s">
        <v>34</v>
      </c>
    </row>
    <row r="8" spans="1:11" s="2" customFormat="1" x14ac:dyDescent="0.25">
      <c r="A8" s="69"/>
      <c r="B8" s="75"/>
      <c r="C8" s="72"/>
      <c r="D8" s="8" t="s">
        <v>6</v>
      </c>
      <c r="E8" s="11" t="s">
        <v>9</v>
      </c>
      <c r="F8" s="8" t="s">
        <v>6</v>
      </c>
      <c r="G8" s="11" t="s">
        <v>9</v>
      </c>
      <c r="H8" s="8" t="s">
        <v>6</v>
      </c>
      <c r="I8" s="11" t="s">
        <v>9</v>
      </c>
      <c r="J8" s="8" t="s">
        <v>6</v>
      </c>
      <c r="K8" s="11" t="s">
        <v>9</v>
      </c>
    </row>
    <row r="9" spans="1:11" ht="25.5" customHeight="1" thickBot="1" x14ac:dyDescent="0.3">
      <c r="A9" s="70"/>
      <c r="B9" s="76"/>
      <c r="C9" s="73"/>
      <c r="D9" s="13">
        <v>0.85</v>
      </c>
      <c r="E9" s="14">
        <v>26350</v>
      </c>
      <c r="F9" s="14">
        <v>0.66300000000000003</v>
      </c>
      <c r="G9" s="12">
        <v>20553</v>
      </c>
      <c r="H9" s="12">
        <v>0.8</v>
      </c>
      <c r="I9" s="12">
        <v>24800</v>
      </c>
      <c r="J9" s="12">
        <v>1</v>
      </c>
      <c r="K9" s="12">
        <v>31000</v>
      </c>
    </row>
    <row r="10" spans="1:11" ht="25.5" customHeight="1" thickBot="1" x14ac:dyDescent="0.3">
      <c r="A10" s="30">
        <v>3</v>
      </c>
      <c r="B10" s="33" t="s">
        <v>12</v>
      </c>
      <c r="C10" s="36" t="s">
        <v>13</v>
      </c>
      <c r="D10" s="26" t="s">
        <v>14</v>
      </c>
      <c r="E10" s="27"/>
      <c r="F10" s="26" t="s">
        <v>14</v>
      </c>
      <c r="G10" s="27"/>
      <c r="H10" s="26" t="s">
        <v>14</v>
      </c>
      <c r="I10" s="27"/>
      <c r="J10" s="26" t="s">
        <v>14</v>
      </c>
      <c r="K10" s="27"/>
    </row>
    <row r="11" spans="1:11" ht="25.5" customHeight="1" thickBot="1" x14ac:dyDescent="0.3">
      <c r="A11" s="31"/>
      <c r="B11" s="34"/>
      <c r="C11" s="37"/>
      <c r="D11" s="28" t="s">
        <v>22</v>
      </c>
      <c r="E11" s="29"/>
      <c r="F11" s="28" t="s">
        <v>26</v>
      </c>
      <c r="G11" s="29"/>
      <c r="H11" s="28" t="s">
        <v>31</v>
      </c>
      <c r="I11" s="29"/>
      <c r="J11" s="28" t="s">
        <v>35</v>
      </c>
      <c r="K11" s="29"/>
    </row>
    <row r="12" spans="1:11" ht="25.5" customHeight="1" thickBot="1" x14ac:dyDescent="0.3">
      <c r="A12" s="31"/>
      <c r="B12" s="34"/>
      <c r="C12" s="37"/>
      <c r="D12" s="17" t="s">
        <v>6</v>
      </c>
      <c r="E12" s="17" t="s">
        <v>9</v>
      </c>
      <c r="F12" s="17" t="s">
        <v>6</v>
      </c>
      <c r="G12" s="17" t="s">
        <v>9</v>
      </c>
      <c r="H12" s="17" t="s">
        <v>6</v>
      </c>
      <c r="I12" s="17" t="s">
        <v>9</v>
      </c>
      <c r="J12" s="17" t="s">
        <v>6</v>
      </c>
      <c r="K12" s="17" t="s">
        <v>9</v>
      </c>
    </row>
    <row r="13" spans="1:11" ht="25.5" customHeight="1" thickBot="1" x14ac:dyDescent="0.3">
      <c r="A13" s="32"/>
      <c r="B13" s="35"/>
      <c r="C13" s="38"/>
      <c r="D13" s="15">
        <v>10.9</v>
      </c>
      <c r="E13" s="16">
        <v>599.5</v>
      </c>
      <c r="F13" s="15">
        <v>43.77</v>
      </c>
      <c r="G13" s="16">
        <v>2407.35</v>
      </c>
      <c r="H13" s="15">
        <v>15</v>
      </c>
      <c r="I13" s="16">
        <v>825</v>
      </c>
      <c r="J13" s="15">
        <v>44</v>
      </c>
      <c r="K13" s="16">
        <v>2420</v>
      </c>
    </row>
    <row r="14" spans="1:11" ht="15" customHeight="1" thickBot="1" x14ac:dyDescent="0.3">
      <c r="A14" s="68">
        <v>2</v>
      </c>
      <c r="B14" s="74" t="s">
        <v>15</v>
      </c>
      <c r="C14" s="77" t="s">
        <v>16</v>
      </c>
      <c r="D14" s="18" t="s">
        <v>6</v>
      </c>
      <c r="E14" s="20" t="s">
        <v>9</v>
      </c>
      <c r="F14" s="18" t="s">
        <v>6</v>
      </c>
      <c r="G14" s="20" t="s">
        <v>9</v>
      </c>
      <c r="H14" s="18" t="s">
        <v>6</v>
      </c>
      <c r="I14" s="20" t="s">
        <v>9</v>
      </c>
      <c r="J14" s="18" t="s">
        <v>6</v>
      </c>
      <c r="K14" s="20" t="s">
        <v>9</v>
      </c>
    </row>
    <row r="15" spans="1:11" ht="15.75" thickBot="1" x14ac:dyDescent="0.3">
      <c r="A15" s="70"/>
      <c r="B15" s="76"/>
      <c r="C15" s="78"/>
      <c r="D15" s="19">
        <v>1.3</v>
      </c>
      <c r="E15" s="19">
        <v>40300</v>
      </c>
      <c r="F15" s="21">
        <v>3.2</v>
      </c>
      <c r="G15" s="21">
        <v>99200</v>
      </c>
      <c r="H15" s="19">
        <v>1.35</v>
      </c>
      <c r="I15" s="19">
        <v>41850</v>
      </c>
      <c r="J15" s="19">
        <v>3.43</v>
      </c>
      <c r="K15" s="19">
        <v>106330</v>
      </c>
    </row>
    <row r="16" spans="1:11" ht="35.25" customHeight="1" thickBot="1" x14ac:dyDescent="0.3">
      <c r="A16" s="65" t="s">
        <v>17</v>
      </c>
      <c r="B16" s="66"/>
      <c r="C16" s="67"/>
      <c r="D16" s="83">
        <f>SUM(E9,E13,E15)</f>
        <v>67249.5</v>
      </c>
      <c r="E16" s="23"/>
      <c r="F16" s="86">
        <f>SUM(G9,G13,G15)</f>
        <v>122160.35</v>
      </c>
      <c r="G16" s="24"/>
      <c r="H16" s="87">
        <f>SUM(I9,I13,I15)</f>
        <v>67475</v>
      </c>
      <c r="I16" s="25"/>
      <c r="J16" s="52">
        <f>SUM(K9,K13,K15)</f>
        <v>139750</v>
      </c>
      <c r="K16" s="53"/>
    </row>
  </sheetData>
  <mergeCells count="35">
    <mergeCell ref="J10:K10"/>
    <mergeCell ref="J11:K11"/>
    <mergeCell ref="J16:K16"/>
    <mergeCell ref="A1:C3"/>
    <mergeCell ref="A4:C4"/>
    <mergeCell ref="D1:E3"/>
    <mergeCell ref="A16:C16"/>
    <mergeCell ref="A7:A9"/>
    <mergeCell ref="C7:C9"/>
    <mergeCell ref="B7:B9"/>
    <mergeCell ref="A14:A15"/>
    <mergeCell ref="B14:B15"/>
    <mergeCell ref="C14:C15"/>
    <mergeCell ref="F4:G4"/>
    <mergeCell ref="F5:G5"/>
    <mergeCell ref="H4:I4"/>
    <mergeCell ref="H5:I5"/>
    <mergeCell ref="F1:K3"/>
    <mergeCell ref="J4:K4"/>
    <mergeCell ref="J5:K5"/>
    <mergeCell ref="A10:A13"/>
    <mergeCell ref="B10:B13"/>
    <mergeCell ref="C10:C13"/>
    <mergeCell ref="D4:E4"/>
    <mergeCell ref="D5:E5"/>
    <mergeCell ref="A5:C5"/>
    <mergeCell ref="D16:E16"/>
    <mergeCell ref="F16:G16"/>
    <mergeCell ref="H16:I16"/>
    <mergeCell ref="F10:G10"/>
    <mergeCell ref="F11:G11"/>
    <mergeCell ref="H10:I10"/>
    <mergeCell ref="H11:I11"/>
    <mergeCell ref="D10:E10"/>
    <mergeCell ref="D11:E1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G15" sqref="G15:K15"/>
    </sheetView>
  </sheetViews>
  <sheetFormatPr defaultRowHeight="15" x14ac:dyDescent="0.25"/>
  <cols>
    <col min="1" max="1" width="7.5703125" customWidth="1"/>
    <col min="2" max="2" width="21.7109375" customWidth="1"/>
    <col min="3" max="3" width="11.5703125" customWidth="1"/>
    <col min="4" max="4" width="11.85546875" style="1" customWidth="1"/>
    <col min="5" max="5" width="13.42578125" customWidth="1"/>
    <col min="6" max="11" width="11.85546875" customWidth="1"/>
  </cols>
  <sheetData>
    <row r="1" spans="1:11" ht="31.5" customHeight="1" x14ac:dyDescent="0.25">
      <c r="A1" s="54"/>
      <c r="B1" s="55"/>
      <c r="C1" s="55"/>
      <c r="D1" s="63" t="s">
        <v>2</v>
      </c>
      <c r="E1" s="63"/>
      <c r="F1" s="46" t="s">
        <v>36</v>
      </c>
      <c r="G1" s="46"/>
      <c r="H1" s="46"/>
      <c r="I1" s="46"/>
      <c r="J1" s="46"/>
      <c r="K1" s="47"/>
    </row>
    <row r="2" spans="1:11" ht="39.75" customHeight="1" x14ac:dyDescent="0.25">
      <c r="A2" s="56"/>
      <c r="B2" s="57"/>
      <c r="C2" s="57"/>
      <c r="D2" s="64"/>
      <c r="E2" s="64"/>
      <c r="F2" s="48"/>
      <c r="G2" s="48"/>
      <c r="H2" s="48"/>
      <c r="I2" s="48"/>
      <c r="J2" s="48"/>
      <c r="K2" s="49"/>
    </row>
    <row r="3" spans="1:11" ht="29.25" customHeight="1" thickBot="1" x14ac:dyDescent="0.3">
      <c r="A3" s="58"/>
      <c r="B3" s="59"/>
      <c r="C3" s="59"/>
      <c r="D3" s="64"/>
      <c r="E3" s="64"/>
      <c r="F3" s="50"/>
      <c r="G3" s="50"/>
      <c r="H3" s="50"/>
      <c r="I3" s="50"/>
      <c r="J3" s="50"/>
      <c r="K3" s="51"/>
    </row>
    <row r="4" spans="1:11" ht="25.5" customHeight="1" x14ac:dyDescent="0.25">
      <c r="A4" s="60" t="s">
        <v>0</v>
      </c>
      <c r="B4" s="61"/>
      <c r="C4" s="62"/>
      <c r="D4" s="39" t="s">
        <v>18</v>
      </c>
      <c r="E4" s="40"/>
      <c r="F4" s="39" t="s">
        <v>23</v>
      </c>
      <c r="G4" s="40"/>
      <c r="H4" s="39" t="s">
        <v>27</v>
      </c>
      <c r="I4" s="40"/>
      <c r="J4" s="39" t="s">
        <v>32</v>
      </c>
      <c r="K4" s="40"/>
    </row>
    <row r="5" spans="1:11" ht="15.75" thickBot="1" x14ac:dyDescent="0.3">
      <c r="A5" s="43" t="s">
        <v>3</v>
      </c>
      <c r="B5" s="44"/>
      <c r="C5" s="45"/>
      <c r="D5" s="41" t="s">
        <v>19</v>
      </c>
      <c r="E5" s="42"/>
      <c r="F5" s="41" t="s">
        <v>24</v>
      </c>
      <c r="G5" s="42"/>
      <c r="H5" s="41" t="s">
        <v>28</v>
      </c>
      <c r="I5" s="42"/>
      <c r="J5" s="41" t="s">
        <v>24</v>
      </c>
      <c r="K5" s="42"/>
    </row>
    <row r="6" spans="1:11" s="2" customFormat="1" ht="26.25" thickBot="1" x14ac:dyDescent="0.3">
      <c r="A6" s="3" t="s">
        <v>1</v>
      </c>
      <c r="B6" s="4" t="s">
        <v>4</v>
      </c>
      <c r="C6" s="5" t="s">
        <v>5</v>
      </c>
      <c r="D6" s="6" t="s">
        <v>7</v>
      </c>
      <c r="E6" s="9" t="s">
        <v>8</v>
      </c>
      <c r="F6" s="6" t="s">
        <v>7</v>
      </c>
      <c r="G6" s="9" t="s">
        <v>8</v>
      </c>
      <c r="H6" s="6" t="s">
        <v>7</v>
      </c>
      <c r="I6" s="9" t="s">
        <v>8</v>
      </c>
      <c r="J6" s="6" t="s">
        <v>7</v>
      </c>
      <c r="K6" s="9" t="s">
        <v>8</v>
      </c>
    </row>
    <row r="7" spans="1:11" ht="51" x14ac:dyDescent="0.25">
      <c r="A7" s="68">
        <v>1</v>
      </c>
      <c r="B7" s="74" t="s">
        <v>10</v>
      </c>
      <c r="C7" s="71" t="s">
        <v>11</v>
      </c>
      <c r="D7" s="7" t="s">
        <v>20</v>
      </c>
      <c r="E7" s="10" t="s">
        <v>21</v>
      </c>
      <c r="F7" s="10" t="s">
        <v>25</v>
      </c>
      <c r="G7" s="22">
        <v>1.5</v>
      </c>
      <c r="H7" s="10" t="s">
        <v>29</v>
      </c>
      <c r="I7" s="10" t="s">
        <v>30</v>
      </c>
      <c r="J7" s="10" t="s">
        <v>33</v>
      </c>
      <c r="K7" s="10" t="s">
        <v>34</v>
      </c>
    </row>
    <row r="8" spans="1:11" s="2" customFormat="1" x14ac:dyDescent="0.25">
      <c r="A8" s="69"/>
      <c r="B8" s="75"/>
      <c r="C8" s="72"/>
      <c r="D8" s="8" t="s">
        <v>6</v>
      </c>
      <c r="E8" s="11" t="s">
        <v>9</v>
      </c>
      <c r="F8" s="8" t="s">
        <v>6</v>
      </c>
      <c r="G8" s="11" t="s">
        <v>9</v>
      </c>
      <c r="H8" s="8" t="s">
        <v>6</v>
      </c>
      <c r="I8" s="11" t="s">
        <v>9</v>
      </c>
      <c r="J8" s="8" t="s">
        <v>6</v>
      </c>
      <c r="K8" s="11" t="s">
        <v>9</v>
      </c>
    </row>
    <row r="9" spans="1:11" ht="25.5" customHeight="1" thickBot="1" x14ac:dyDescent="0.3">
      <c r="A9" s="70"/>
      <c r="B9" s="76"/>
      <c r="C9" s="73"/>
      <c r="D9" s="13">
        <v>0.85</v>
      </c>
      <c r="E9" s="14">
        <v>26350</v>
      </c>
      <c r="F9" s="14">
        <v>0.66300000000000003</v>
      </c>
      <c r="G9" s="12">
        <v>20553</v>
      </c>
      <c r="H9" s="12">
        <v>0.8</v>
      </c>
      <c r="I9" s="12">
        <v>24800</v>
      </c>
      <c r="J9" s="12">
        <v>1</v>
      </c>
      <c r="K9" s="12">
        <v>31000</v>
      </c>
    </row>
    <row r="10" spans="1:11" ht="25.5" customHeight="1" thickBot="1" x14ac:dyDescent="0.3">
      <c r="A10" s="30">
        <v>3</v>
      </c>
      <c r="B10" s="33" t="s">
        <v>12</v>
      </c>
      <c r="C10" s="36" t="s">
        <v>13</v>
      </c>
      <c r="D10" s="26" t="s">
        <v>14</v>
      </c>
      <c r="E10" s="27"/>
      <c r="F10" s="26" t="s">
        <v>14</v>
      </c>
      <c r="G10" s="27"/>
      <c r="H10" s="26" t="s">
        <v>14</v>
      </c>
      <c r="I10" s="27"/>
      <c r="J10" s="26" t="s">
        <v>14</v>
      </c>
      <c r="K10" s="27"/>
    </row>
    <row r="11" spans="1:11" ht="25.5" customHeight="1" thickBot="1" x14ac:dyDescent="0.3">
      <c r="A11" s="31"/>
      <c r="B11" s="34"/>
      <c r="C11" s="37"/>
      <c r="D11" s="28" t="s">
        <v>22</v>
      </c>
      <c r="E11" s="29"/>
      <c r="F11" s="28" t="s">
        <v>26</v>
      </c>
      <c r="G11" s="29"/>
      <c r="H11" s="28" t="s">
        <v>31</v>
      </c>
      <c r="I11" s="29"/>
      <c r="J11" s="28" t="s">
        <v>35</v>
      </c>
      <c r="K11" s="29"/>
    </row>
    <row r="12" spans="1:11" ht="25.5" customHeight="1" thickBot="1" x14ac:dyDescent="0.3">
      <c r="A12" s="31"/>
      <c r="B12" s="34"/>
      <c r="C12" s="37"/>
      <c r="D12" s="17" t="s">
        <v>6</v>
      </c>
      <c r="E12" s="17" t="s">
        <v>9</v>
      </c>
      <c r="F12" s="17" t="s">
        <v>6</v>
      </c>
      <c r="G12" s="17" t="s">
        <v>9</v>
      </c>
      <c r="H12" s="17" t="s">
        <v>6</v>
      </c>
      <c r="I12" s="17" t="s">
        <v>9</v>
      </c>
      <c r="J12" s="17" t="s">
        <v>6</v>
      </c>
      <c r="K12" s="17" t="s">
        <v>9</v>
      </c>
    </row>
    <row r="13" spans="1:11" ht="25.5" customHeight="1" thickBot="1" x14ac:dyDescent="0.3">
      <c r="A13" s="32"/>
      <c r="B13" s="35"/>
      <c r="C13" s="38"/>
      <c r="D13" s="15">
        <v>10.9</v>
      </c>
      <c r="E13" s="16">
        <v>599.5</v>
      </c>
      <c r="F13" s="15">
        <v>43.77</v>
      </c>
      <c r="G13" s="16">
        <v>2407.35</v>
      </c>
      <c r="H13" s="15">
        <v>15</v>
      </c>
      <c r="I13" s="16">
        <v>825</v>
      </c>
      <c r="J13" s="15">
        <v>44</v>
      </c>
      <c r="K13" s="16">
        <v>2420</v>
      </c>
    </row>
    <row r="14" spans="1:11" ht="15" customHeight="1" thickBot="1" x14ac:dyDescent="0.3">
      <c r="A14" s="68"/>
      <c r="B14" s="74" t="s">
        <v>15</v>
      </c>
      <c r="C14" s="77" t="s">
        <v>11</v>
      </c>
      <c r="D14" s="18" t="s">
        <v>6</v>
      </c>
      <c r="E14" s="20" t="s">
        <v>9</v>
      </c>
      <c r="F14" s="18" t="s">
        <v>6</v>
      </c>
      <c r="G14" s="20" t="s">
        <v>9</v>
      </c>
      <c r="H14" s="18" t="s">
        <v>6</v>
      </c>
      <c r="I14" s="20" t="s">
        <v>9</v>
      </c>
      <c r="J14" s="18" t="s">
        <v>6</v>
      </c>
      <c r="K14" s="20" t="s">
        <v>9</v>
      </c>
    </row>
    <row r="15" spans="1:11" ht="15.75" thickBot="1" x14ac:dyDescent="0.3">
      <c r="A15" s="70"/>
      <c r="B15" s="76"/>
      <c r="C15" s="78"/>
      <c r="D15" s="19">
        <v>1.3</v>
      </c>
      <c r="E15" s="19">
        <f>31000*D15</f>
        <v>40300</v>
      </c>
      <c r="F15" s="21">
        <v>3.2</v>
      </c>
      <c r="G15" s="21">
        <f>31000*F15</f>
        <v>99200</v>
      </c>
      <c r="H15" s="19">
        <v>1.35</v>
      </c>
      <c r="I15" s="19">
        <f>31000*H15</f>
        <v>41850</v>
      </c>
      <c r="J15" s="19">
        <v>3.43</v>
      </c>
      <c r="K15" s="19">
        <f>31000*J15</f>
        <v>106330</v>
      </c>
    </row>
    <row r="16" spans="1:11" ht="35.25" customHeight="1" thickBot="1" x14ac:dyDescent="0.3">
      <c r="A16" s="65" t="s">
        <v>17</v>
      </c>
      <c r="B16" s="66"/>
      <c r="C16" s="67"/>
      <c r="D16" s="83">
        <f>E9+E13+E15</f>
        <v>67249.5</v>
      </c>
      <c r="E16" s="23"/>
      <c r="F16" s="84">
        <f>G9+G13+G15</f>
        <v>122160.35</v>
      </c>
      <c r="G16" s="85"/>
      <c r="H16" s="79">
        <f>I9+I13+I15</f>
        <v>67475</v>
      </c>
      <c r="I16" s="80"/>
      <c r="J16" s="81">
        <f>K9+K13+K15</f>
        <v>139750</v>
      </c>
      <c r="K16" s="82"/>
    </row>
  </sheetData>
  <mergeCells count="35">
    <mergeCell ref="A1:C3"/>
    <mergeCell ref="D1:E3"/>
    <mergeCell ref="F1:K3"/>
    <mergeCell ref="A4:C4"/>
    <mergeCell ref="D4:E4"/>
    <mergeCell ref="F4:G4"/>
    <mergeCell ref="H4:I4"/>
    <mergeCell ref="J4:K4"/>
    <mergeCell ref="F5:G5"/>
    <mergeCell ref="H5:I5"/>
    <mergeCell ref="J5:K5"/>
    <mergeCell ref="A7:A9"/>
    <mergeCell ref="B7:B9"/>
    <mergeCell ref="C7:C9"/>
    <mergeCell ref="A10:A13"/>
    <mergeCell ref="B10:B13"/>
    <mergeCell ref="C10:C13"/>
    <mergeCell ref="A5:C5"/>
    <mergeCell ref="D5:E5"/>
    <mergeCell ref="D10:E10"/>
    <mergeCell ref="F10:G10"/>
    <mergeCell ref="H10:I10"/>
    <mergeCell ref="J10:K10"/>
    <mergeCell ref="D11:E11"/>
    <mergeCell ref="F11:G11"/>
    <mergeCell ref="H11:I11"/>
    <mergeCell ref="J11:K11"/>
    <mergeCell ref="H16:I16"/>
    <mergeCell ref="J16:K16"/>
    <mergeCell ref="A14:A15"/>
    <mergeCell ref="B14:B15"/>
    <mergeCell ref="C14:C15"/>
    <mergeCell ref="A16:C16"/>
    <mergeCell ref="D16:E16"/>
    <mergeCell ref="F16:G16"/>
  </mergeCells>
  <pageMargins left="0.25" right="0.25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Normal and Larger repairs</vt:lpstr>
      <vt:lpstr>Normal repairs only</vt:lpstr>
      <vt:lpstr>Sheet2</vt:lpstr>
      <vt:lpstr>Sheet3</vt:lpstr>
      <vt:lpstr>'Normal and Larger repairs'!Print_Area</vt:lpstr>
      <vt:lpstr>'Normal repairs only'!Print_Area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Rogan, Megan</cp:lastModifiedBy>
  <cp:lastPrinted>2021-01-28T19:16:51Z</cp:lastPrinted>
  <dcterms:created xsi:type="dcterms:W3CDTF">2018-02-15T20:36:33Z</dcterms:created>
  <dcterms:modified xsi:type="dcterms:W3CDTF">2021-02-05T21:15:02Z</dcterms:modified>
</cp:coreProperties>
</file>