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rchasing\Shared\RFB - RFP Documents\Bid Docs\BID 121055 Plow and Grader Blades\Proposals Received\"/>
    </mc:Choice>
  </mc:AlternateContent>
  <bookViews>
    <workbookView xWindow="120" yWindow="30" windowWidth="19020" windowHeight="8850" activeTab="1"/>
  </bookViews>
  <sheets>
    <sheet name="Summary" sheetId="5" r:id="rId1"/>
    <sheet name="Highlights" sheetId="6" r:id="rId2"/>
  </sheets>
  <definedNames>
    <definedName name="_xlnm.Print_Area" localSheetId="1">Highlights!$A$1:$M$30</definedName>
    <definedName name="_xlnm.Print_Area" localSheetId="0">Summary!$A$1:$Q$33</definedName>
  </definedNames>
  <calcPr calcId="162913"/>
</workbook>
</file>

<file path=xl/calcChain.xml><?xml version="1.0" encoding="utf-8"?>
<calcChain xmlns="http://schemas.openxmlformats.org/spreadsheetml/2006/main">
  <c r="G22" i="6" l="1"/>
  <c r="O22" i="6" l="1"/>
  <c r="M22" i="6"/>
  <c r="K22" i="6"/>
  <c r="I22" i="6"/>
  <c r="E22" i="6"/>
  <c r="O14" i="6"/>
  <c r="M14" i="6"/>
  <c r="K14" i="6"/>
  <c r="I14" i="6"/>
  <c r="G14" i="6"/>
  <c r="E14" i="6"/>
  <c r="O7" i="6" l="1"/>
  <c r="O8" i="6"/>
  <c r="O9" i="6"/>
  <c r="O10" i="6"/>
  <c r="O11" i="6"/>
  <c r="O12" i="6"/>
  <c r="O13" i="6"/>
  <c r="O15" i="6"/>
  <c r="O16" i="6"/>
  <c r="O17" i="6"/>
  <c r="O18" i="6"/>
  <c r="O19" i="6"/>
  <c r="O20" i="6"/>
  <c r="O21" i="6"/>
  <c r="O6" i="6"/>
  <c r="M21" i="6" l="1"/>
  <c r="K21" i="6"/>
  <c r="I21" i="6"/>
  <c r="E21" i="6"/>
  <c r="G21" i="6" s="1"/>
  <c r="M20" i="6"/>
  <c r="K20" i="6"/>
  <c r="I20" i="6"/>
  <c r="E20" i="6"/>
  <c r="G20" i="6" s="1"/>
  <c r="M19" i="6"/>
  <c r="K19" i="6"/>
  <c r="I19" i="6"/>
  <c r="E19" i="6"/>
  <c r="G19" i="6" s="1"/>
  <c r="M18" i="6"/>
  <c r="K18" i="6"/>
  <c r="I18" i="6"/>
  <c r="E18" i="6"/>
  <c r="G18" i="6" s="1"/>
  <c r="M17" i="6"/>
  <c r="K17" i="6"/>
  <c r="I17" i="6"/>
  <c r="E17" i="6"/>
  <c r="G17" i="6" s="1"/>
  <c r="M16" i="6"/>
  <c r="K16" i="6"/>
  <c r="I16" i="6"/>
  <c r="G16" i="6"/>
  <c r="E16" i="6"/>
  <c r="M15" i="6"/>
  <c r="K15" i="6"/>
  <c r="I15" i="6"/>
  <c r="G15" i="6"/>
  <c r="E15" i="6"/>
  <c r="M13" i="6"/>
  <c r="K13" i="6"/>
  <c r="I13" i="6"/>
  <c r="G13" i="6"/>
  <c r="E13" i="6"/>
  <c r="M12" i="6"/>
  <c r="K12" i="6"/>
  <c r="I12" i="6"/>
  <c r="G12" i="6"/>
  <c r="E12" i="6"/>
  <c r="M11" i="6"/>
  <c r="K11" i="6"/>
  <c r="I11" i="6"/>
  <c r="G11" i="6"/>
  <c r="E11" i="6"/>
  <c r="M10" i="6"/>
  <c r="K10" i="6"/>
  <c r="I10" i="6"/>
  <c r="G10" i="6"/>
  <c r="E10" i="6"/>
  <c r="M9" i="6"/>
  <c r="K9" i="6"/>
  <c r="I9" i="6"/>
  <c r="G9" i="6"/>
  <c r="E9" i="6"/>
  <c r="M8" i="6"/>
  <c r="K8" i="6"/>
  <c r="I8" i="6"/>
  <c r="G8" i="6"/>
  <c r="E8" i="6"/>
  <c r="M7" i="6"/>
  <c r="K7" i="6"/>
  <c r="I7" i="6"/>
  <c r="G7" i="6"/>
  <c r="E7" i="6"/>
  <c r="M6" i="6"/>
  <c r="K6" i="6"/>
  <c r="I6" i="6"/>
  <c r="G6" i="6"/>
  <c r="E6" i="6"/>
  <c r="G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6" i="5"/>
  <c r="E6" i="5"/>
  <c r="E21" i="5"/>
  <c r="G21" i="5" s="1"/>
  <c r="E20" i="5"/>
  <c r="G20" i="5" s="1"/>
  <c r="E19" i="5"/>
  <c r="G19" i="5" s="1"/>
  <c r="E18" i="5"/>
  <c r="G18" i="5" s="1"/>
  <c r="E17" i="5"/>
  <c r="G17" i="5" s="1"/>
  <c r="G10" i="5" l="1"/>
  <c r="E10" i="5"/>
  <c r="G16" i="5" l="1"/>
  <c r="E16" i="5"/>
  <c r="G15" i="5"/>
  <c r="E15" i="5"/>
  <c r="G14" i="5"/>
  <c r="E14" i="5"/>
  <c r="G13" i="5"/>
  <c r="E13" i="5"/>
  <c r="G12" i="5"/>
  <c r="E12" i="5"/>
  <c r="G11" i="5"/>
  <c r="E11" i="5"/>
  <c r="G9" i="5"/>
  <c r="E9" i="5"/>
  <c r="G8" i="5"/>
  <c r="E8" i="5"/>
  <c r="G7" i="5"/>
  <c r="E7" i="5"/>
</calcChain>
</file>

<file path=xl/sharedStrings.xml><?xml version="1.0" encoding="utf-8"?>
<sst xmlns="http://schemas.openxmlformats.org/spreadsheetml/2006/main" count="151" uniqueCount="64">
  <si>
    <t>Vendor Name:</t>
  </si>
  <si>
    <t>Total</t>
  </si>
  <si>
    <t>Cooperative Purchasing</t>
  </si>
  <si>
    <t>Qty.</t>
  </si>
  <si>
    <t>Unit</t>
  </si>
  <si>
    <t>5/8” thick Black Cat Blades part number 5614 LH (left hand) or equivalent</t>
  </si>
  <si>
    <t>5/8” thick Black Cat Blades part number 5614 RH (right hand) or equivalent</t>
  </si>
  <si>
    <t>Overlay Blades, 9 foot</t>
  </si>
  <si>
    <t>4’ Joma Blades</t>
  </si>
  <si>
    <t>Joma Part Number-663158PRH (right hand)</t>
  </si>
  <si>
    <t>Joma Part Number 663158PLH (left hand)</t>
  </si>
  <si>
    <t>Delivery Time</t>
  </si>
  <si>
    <t>Future Pricing Good Until</t>
  </si>
  <si>
    <t>Item</t>
  </si>
  <si>
    <t>Local Vendor Preference</t>
  </si>
  <si>
    <t>Local Content Vendor Preference</t>
  </si>
  <si>
    <t>Overlay Blades, 5 foot</t>
  </si>
  <si>
    <t>Overlay Blades, 4 foot</t>
  </si>
  <si>
    <t>Grader Blades, 7 foot</t>
  </si>
  <si>
    <t>3 foot, Kuper GK5 Blades</t>
  </si>
  <si>
    <t>4 foot, Kuper GK5 Blades</t>
  </si>
  <si>
    <t>3 foot, Kuper Tuca SX Wave Blades</t>
  </si>
  <si>
    <t>4 foot, Kuper Tuca SX Wave Blades</t>
  </si>
  <si>
    <r>
      <t>6” HIGH</t>
    </r>
    <r>
      <rPr>
        <sz val="10"/>
        <color rgb="FF000000"/>
        <rFont val="Arial"/>
        <family val="2"/>
      </rPr>
      <t xml:space="preserve">  36" Tungsten Carbide Tipped Cutting Blades (3/4" thick)</t>
    </r>
  </si>
  <si>
    <r>
      <t>6” HIGH</t>
    </r>
    <r>
      <rPr>
        <sz val="10"/>
        <color rgb="FF000000"/>
        <rFont val="Arial"/>
        <family val="2"/>
      </rPr>
      <t xml:space="preserve">  48" Tungsten Carbide Tipped Cutting Blades (3/4" thick)</t>
    </r>
  </si>
  <si>
    <r>
      <t>6” HIGH</t>
    </r>
    <r>
      <rPr>
        <sz val="10"/>
        <color rgb="FF000000"/>
        <rFont val="Arial"/>
        <family val="2"/>
      </rPr>
      <t xml:space="preserve">  5’ (60”) Tungsten Carbide Tipped Cutting Blades (3/4" thick)</t>
    </r>
  </si>
  <si>
    <t>Burke Truck &amp; Equipment</t>
  </si>
  <si>
    <t>Locally Based &amp; Owned</t>
  </si>
  <si>
    <t>Yes</t>
  </si>
  <si>
    <t>N/A</t>
  </si>
  <si>
    <t>4' Joma WITH strap</t>
  </si>
  <si>
    <t>8-12 weeks</t>
  </si>
  <si>
    <t>DMC Wear Parts</t>
  </si>
  <si>
    <t>No Preference</t>
  </si>
  <si>
    <t>SAB-36-HD - Surpasses #5 &amp; Overlay Blades</t>
  </si>
  <si>
    <t>SAB-48 - Replaces #6 &amp; Overlay Blades</t>
  </si>
  <si>
    <t>SAB-60 - Replaces #7 &amp; Overlay Blades</t>
  </si>
  <si>
    <t>SAB-36 - Replaces #5 &amp; Overlay Blades</t>
  </si>
  <si>
    <t>SAB-48-HD - Surpasses #5 &amp; Overlay Blades</t>
  </si>
  <si>
    <t>SAB-60-HD - Surpasses #5 &amp; Overlay Blades</t>
  </si>
  <si>
    <t>Gray's Inc.</t>
  </si>
  <si>
    <t>Non-Locally Operated</t>
  </si>
  <si>
    <t>No</t>
  </si>
  <si>
    <t>30-45 days</t>
  </si>
  <si>
    <t>21 days</t>
  </si>
  <si>
    <t>Monroe Truck Equipment</t>
  </si>
  <si>
    <t>Nordik Blades</t>
  </si>
  <si>
    <t>30-120 days</t>
  </si>
  <si>
    <t>Universal Truck Equipment</t>
  </si>
  <si>
    <t>45 days</t>
  </si>
  <si>
    <t>Viking Cives Midwest</t>
  </si>
  <si>
    <t>Valk Manufacturing</t>
  </si>
  <si>
    <t>Grader Blades, 12 foot</t>
  </si>
  <si>
    <r>
      <t>6” HIGH</t>
    </r>
    <r>
      <rPr>
        <sz val="10"/>
        <color rgb="FF000000"/>
        <rFont val="Arial"/>
        <family val="2"/>
      </rPr>
      <t xml:space="preserve"> 3' (36") Tungsten Carbide Tipped Cutting Blades (3/4" thick)</t>
    </r>
  </si>
  <si>
    <t>3’ Joma Blades</t>
  </si>
  <si>
    <t>Chemung Supply</t>
  </si>
  <si>
    <t>3' Joma Mounting Straps</t>
  </si>
  <si>
    <t>4' Joma Mounting Straps</t>
  </si>
  <si>
    <t>5-6 weeks</t>
  </si>
  <si>
    <t>EGRD-PWRFLEX Curb Armor L&amp;R</t>
  </si>
  <si>
    <t>90 days</t>
  </si>
  <si>
    <t>50 days</t>
  </si>
  <si>
    <t>90-120 days</t>
  </si>
  <si>
    <t>45-90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</si>
</sst>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" fontId="0" fillId="0" borderId="0" xfId="0" applyNumberFormat="1"/>
    <xf numFmtId="0" fontId="1" fillId="0" borderId="0" xfId="0" applyFont="1" applyFill="1" applyAlignment="1"/>
    <xf numFmtId="0" fontId="7" fillId="0" borderId="9" xfId="0" applyFont="1" applyBorder="1" applyAlignment="1">
      <alignment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164" fontId="5" fillId="4" borderId="8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5" fillId="5" borderId="8" xfId="0" applyNumberFormat="1" applyFont="1" applyFill="1" applyBorder="1" applyAlignment="1">
      <alignment horizontal="center" vertical="center" wrapText="1"/>
    </xf>
    <xf numFmtId="164" fontId="9" fillId="5" borderId="23" xfId="0" applyNumberFormat="1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>
      <alignment horizontal="center" vertical="center"/>
    </xf>
    <xf numFmtId="164" fontId="9" fillId="5" borderId="8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4" fontId="5" fillId="0" borderId="25" xfId="0" applyNumberFormat="1" applyFont="1" applyFill="1" applyBorder="1" applyAlignment="1">
      <alignment horizontal="center" vertical="center"/>
    </xf>
    <xf numFmtId="14" fontId="5" fillId="0" borderId="18" xfId="0" applyNumberFormat="1" applyFont="1" applyFill="1" applyBorder="1" applyAlignment="1">
      <alignment horizontal="center" vertical="center"/>
    </xf>
    <xf numFmtId="14" fontId="5" fillId="0" borderId="17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view="pageLayout" topLeftCell="A2" zoomScale="85" zoomScaleNormal="100" zoomScalePageLayoutView="85" workbookViewId="0">
      <selection activeCell="P29" sqref="P29:Q29"/>
    </sheetView>
  </sheetViews>
  <sheetFormatPr defaultRowHeight="15" x14ac:dyDescent="0.25"/>
  <cols>
    <col min="1" max="1" width="4.28515625" style="8" customWidth="1"/>
    <col min="2" max="2" width="30.140625" style="1" customWidth="1"/>
    <col min="3" max="3" width="6.28515625" style="1" customWidth="1"/>
    <col min="4" max="4" width="9.42578125" customWidth="1"/>
    <col min="5" max="5" width="12.140625" style="2" customWidth="1"/>
    <col min="6" max="6" width="9.42578125" customWidth="1"/>
    <col min="7" max="7" width="12.140625" style="2" customWidth="1"/>
    <col min="8" max="8" width="9.42578125" style="1" customWidth="1"/>
    <col min="9" max="9" width="12.140625" style="2" customWidth="1"/>
    <col min="10" max="10" width="9.42578125" style="1" customWidth="1"/>
    <col min="11" max="11" width="12.140625" style="2" customWidth="1"/>
    <col min="12" max="12" width="9.42578125" customWidth="1"/>
    <col min="13" max="13" width="12.140625" style="2" customWidth="1"/>
    <col min="15" max="15" width="12.140625" style="2" customWidth="1"/>
    <col min="16" max="16" width="10.7109375" bestFit="1" customWidth="1"/>
    <col min="17" max="17" width="12.140625" style="2" customWidth="1"/>
  </cols>
  <sheetData>
    <row r="1" spans="1:17" ht="31.5" customHeight="1" thickBot="1" x14ac:dyDescent="0.3">
      <c r="A1" s="32" t="s">
        <v>0</v>
      </c>
      <c r="B1" s="33"/>
      <c r="C1" s="34"/>
      <c r="D1" s="30" t="s">
        <v>26</v>
      </c>
      <c r="E1" s="31"/>
      <c r="F1" s="30" t="s">
        <v>32</v>
      </c>
      <c r="G1" s="31"/>
      <c r="H1" s="30" t="s">
        <v>40</v>
      </c>
      <c r="I1" s="31"/>
      <c r="J1" s="30" t="s">
        <v>45</v>
      </c>
      <c r="K1" s="31"/>
      <c r="L1" s="30" t="s">
        <v>46</v>
      </c>
      <c r="M1" s="31"/>
      <c r="N1" s="30" t="s">
        <v>48</v>
      </c>
      <c r="O1" s="31"/>
      <c r="P1" s="30" t="s">
        <v>50</v>
      </c>
      <c r="Q1" s="31"/>
    </row>
    <row r="2" spans="1:17" s="1" customFormat="1" ht="20.25" customHeight="1" thickBot="1" x14ac:dyDescent="0.3">
      <c r="A2" s="32" t="s">
        <v>14</v>
      </c>
      <c r="B2" s="33"/>
      <c r="C2" s="34"/>
      <c r="D2" s="30" t="s">
        <v>27</v>
      </c>
      <c r="E2" s="31"/>
      <c r="F2" s="30" t="s">
        <v>33</v>
      </c>
      <c r="G2" s="31"/>
      <c r="H2" s="30" t="s">
        <v>41</v>
      </c>
      <c r="I2" s="31"/>
      <c r="J2" s="30" t="s">
        <v>41</v>
      </c>
      <c r="K2" s="31"/>
      <c r="L2" s="30" t="s">
        <v>33</v>
      </c>
      <c r="M2" s="31"/>
      <c r="N2" s="30" t="s">
        <v>33</v>
      </c>
      <c r="O2" s="31"/>
      <c r="P2" s="30" t="s">
        <v>33</v>
      </c>
      <c r="Q2" s="31"/>
    </row>
    <row r="3" spans="1:17" s="1" customFormat="1" ht="20.25" customHeight="1" thickBot="1" x14ac:dyDescent="0.3">
      <c r="A3" s="32" t="s">
        <v>15</v>
      </c>
      <c r="B3" s="33"/>
      <c r="C3" s="34"/>
      <c r="D3" s="30" t="s">
        <v>33</v>
      </c>
      <c r="E3" s="31"/>
      <c r="F3" s="30" t="s">
        <v>33</v>
      </c>
      <c r="G3" s="31"/>
      <c r="H3" s="30" t="s">
        <v>33</v>
      </c>
      <c r="I3" s="31"/>
      <c r="J3" s="30" t="s">
        <v>33</v>
      </c>
      <c r="K3" s="31"/>
      <c r="L3" s="30" t="s">
        <v>33</v>
      </c>
      <c r="M3" s="31"/>
      <c r="N3" s="30" t="s">
        <v>33</v>
      </c>
      <c r="O3" s="31"/>
      <c r="P3" s="30" t="s">
        <v>33</v>
      </c>
      <c r="Q3" s="31"/>
    </row>
    <row r="4" spans="1:17" s="1" customFormat="1" ht="20.25" customHeight="1" thickBot="1" x14ac:dyDescent="0.3">
      <c r="A4" s="32" t="s">
        <v>2</v>
      </c>
      <c r="B4" s="33"/>
      <c r="C4" s="34"/>
      <c r="D4" s="30" t="s">
        <v>28</v>
      </c>
      <c r="E4" s="31"/>
      <c r="F4" s="30" t="s">
        <v>28</v>
      </c>
      <c r="G4" s="31"/>
      <c r="H4" s="30" t="s">
        <v>42</v>
      </c>
      <c r="I4" s="31"/>
      <c r="J4" s="30" t="s">
        <v>42</v>
      </c>
      <c r="K4" s="31"/>
      <c r="L4" s="30" t="s">
        <v>42</v>
      </c>
      <c r="M4" s="31"/>
      <c r="N4" s="30" t="s">
        <v>42</v>
      </c>
      <c r="O4" s="31"/>
      <c r="P4" s="30" t="s">
        <v>28</v>
      </c>
      <c r="Q4" s="31"/>
    </row>
    <row r="5" spans="1:17" ht="16.5" thickBot="1" x14ac:dyDescent="0.3">
      <c r="A5" s="38" t="s">
        <v>13</v>
      </c>
      <c r="B5" s="39"/>
      <c r="C5" s="5" t="s">
        <v>3</v>
      </c>
      <c r="D5" s="6" t="s">
        <v>4</v>
      </c>
      <c r="E5" s="7" t="s">
        <v>1</v>
      </c>
      <c r="F5" s="6" t="s">
        <v>4</v>
      </c>
      <c r="G5" s="7" t="s">
        <v>1</v>
      </c>
      <c r="H5" s="6" t="s">
        <v>4</v>
      </c>
      <c r="I5" s="7" t="s">
        <v>1</v>
      </c>
      <c r="J5" s="6" t="s">
        <v>4</v>
      </c>
      <c r="K5" s="7" t="s">
        <v>1</v>
      </c>
      <c r="L5" s="6" t="s">
        <v>4</v>
      </c>
      <c r="M5" s="7" t="s">
        <v>1</v>
      </c>
      <c r="N5" s="6" t="s">
        <v>4</v>
      </c>
      <c r="O5" s="7" t="s">
        <v>1</v>
      </c>
      <c r="P5" s="6" t="s">
        <v>4</v>
      </c>
      <c r="Q5" s="7" t="s">
        <v>1</v>
      </c>
    </row>
    <row r="6" spans="1:17" ht="16.5" thickBot="1" x14ac:dyDescent="0.3">
      <c r="A6" s="11">
        <v>1</v>
      </c>
      <c r="B6" s="10" t="s">
        <v>7</v>
      </c>
      <c r="C6" s="11">
        <v>100</v>
      </c>
      <c r="D6" s="4">
        <v>73.569999999999993</v>
      </c>
      <c r="E6" s="3">
        <f>SUM(C6*D6)</f>
        <v>7356.9999999999991</v>
      </c>
      <c r="F6" s="14"/>
      <c r="G6" s="15">
        <f>SUM(C6*F6)</f>
        <v>0</v>
      </c>
      <c r="H6" s="4">
        <v>59.49</v>
      </c>
      <c r="I6" s="3">
        <f>SUM(C6*H6)</f>
        <v>5949</v>
      </c>
      <c r="J6" s="4">
        <v>62.5</v>
      </c>
      <c r="K6" s="3">
        <f>SUM(J6*C6)</f>
        <v>6250</v>
      </c>
      <c r="L6" s="4">
        <v>61.92</v>
      </c>
      <c r="M6" s="3">
        <f>SUM(L6*C6)</f>
        <v>6192</v>
      </c>
      <c r="N6" s="4">
        <v>60.34</v>
      </c>
      <c r="O6" s="3">
        <f>SUM(N6*C6)</f>
        <v>6034</v>
      </c>
      <c r="P6" s="4">
        <v>108</v>
      </c>
      <c r="Q6" s="3">
        <f>SUM(P6*C6)</f>
        <v>10800</v>
      </c>
    </row>
    <row r="7" spans="1:17" ht="16.5" thickBot="1" x14ac:dyDescent="0.3">
      <c r="A7" s="11">
        <v>2</v>
      </c>
      <c r="B7" s="10" t="s">
        <v>16</v>
      </c>
      <c r="C7" s="11">
        <v>50</v>
      </c>
      <c r="D7" s="4">
        <v>41.65</v>
      </c>
      <c r="E7" s="3">
        <f>SUM(C7*D7)</f>
        <v>2082.5</v>
      </c>
      <c r="F7" s="14"/>
      <c r="G7" s="15">
        <f>SUM(C7*F7)</f>
        <v>0</v>
      </c>
      <c r="H7" s="4">
        <v>39.29</v>
      </c>
      <c r="I7" s="3">
        <f t="shared" ref="I7:I21" si="0">SUM(C7*H7)</f>
        <v>1964.5</v>
      </c>
      <c r="J7" s="4">
        <v>40.5</v>
      </c>
      <c r="K7" s="3">
        <f t="shared" ref="K7:K21" si="1">SUM(J7*C7)</f>
        <v>2025</v>
      </c>
      <c r="L7" s="4">
        <v>34.4</v>
      </c>
      <c r="M7" s="3">
        <f t="shared" ref="M7:M21" si="2">SUM(L7*C7)</f>
        <v>1720</v>
      </c>
      <c r="N7" s="4">
        <v>39.15</v>
      </c>
      <c r="O7" s="3">
        <f t="shared" ref="O7:O21" si="3">SUM(N7*C7)</f>
        <v>1957.5</v>
      </c>
      <c r="P7" s="4">
        <v>81</v>
      </c>
      <c r="Q7" s="3">
        <f t="shared" ref="Q7:Q21" si="4">SUM(P7*C7)</f>
        <v>4050</v>
      </c>
    </row>
    <row r="8" spans="1:17" s="1" customFormat="1" ht="16.5" thickBot="1" x14ac:dyDescent="0.3">
      <c r="A8" s="12">
        <v>3</v>
      </c>
      <c r="B8" s="10" t="s">
        <v>17</v>
      </c>
      <c r="C8" s="12">
        <v>50</v>
      </c>
      <c r="D8" s="4">
        <v>32.92</v>
      </c>
      <c r="E8" s="3">
        <f t="shared" ref="E8:E16" si="5">SUM(C8*D8)</f>
        <v>1646</v>
      </c>
      <c r="F8" s="14"/>
      <c r="G8" s="15">
        <f t="shared" ref="G8:G16" si="6">SUM(C8*F8)</f>
        <v>0</v>
      </c>
      <c r="H8" s="4">
        <v>34.24</v>
      </c>
      <c r="I8" s="3">
        <f t="shared" si="0"/>
        <v>1712</v>
      </c>
      <c r="J8" s="4">
        <v>35</v>
      </c>
      <c r="K8" s="3">
        <f t="shared" si="1"/>
        <v>1750</v>
      </c>
      <c r="L8" s="4">
        <v>27.52</v>
      </c>
      <c r="M8" s="3">
        <f t="shared" si="2"/>
        <v>1376</v>
      </c>
      <c r="N8" s="4">
        <v>33.85</v>
      </c>
      <c r="O8" s="3">
        <f t="shared" si="3"/>
        <v>1692.5</v>
      </c>
      <c r="P8" s="4">
        <v>74</v>
      </c>
      <c r="Q8" s="3">
        <f t="shared" si="4"/>
        <v>3700</v>
      </c>
    </row>
    <row r="9" spans="1:17" ht="16.5" thickBot="1" x14ac:dyDescent="0.3">
      <c r="A9" s="11">
        <v>4</v>
      </c>
      <c r="B9" s="10" t="s">
        <v>18</v>
      </c>
      <c r="C9" s="11">
        <v>10</v>
      </c>
      <c r="D9" s="4">
        <v>106.87</v>
      </c>
      <c r="E9" s="3">
        <f t="shared" si="5"/>
        <v>1068.7</v>
      </c>
      <c r="F9" s="14"/>
      <c r="G9" s="15">
        <f t="shared" si="6"/>
        <v>0</v>
      </c>
      <c r="H9" s="4">
        <v>118.44</v>
      </c>
      <c r="I9" s="3">
        <f t="shared" si="0"/>
        <v>1184.4000000000001</v>
      </c>
      <c r="J9" s="4">
        <v>123.3</v>
      </c>
      <c r="K9" s="3">
        <f t="shared" si="1"/>
        <v>1233</v>
      </c>
      <c r="L9" s="4">
        <v>48.16</v>
      </c>
      <c r="M9" s="3">
        <f t="shared" si="2"/>
        <v>481.59999999999997</v>
      </c>
      <c r="N9" s="4">
        <v>119.11</v>
      </c>
      <c r="O9" s="3">
        <f t="shared" si="3"/>
        <v>1191.0999999999999</v>
      </c>
      <c r="P9" s="4">
        <v>238</v>
      </c>
      <c r="Q9" s="3">
        <f t="shared" si="4"/>
        <v>2380</v>
      </c>
    </row>
    <row r="10" spans="1:17" ht="26.25" thickBot="1" x14ac:dyDescent="0.3">
      <c r="A10" s="12">
        <v>5</v>
      </c>
      <c r="B10" s="13" t="s">
        <v>23</v>
      </c>
      <c r="C10" s="12">
        <v>150</v>
      </c>
      <c r="D10" s="4">
        <v>136.09</v>
      </c>
      <c r="E10" s="3">
        <f>SUM(D10*C10)</f>
        <v>20413.5</v>
      </c>
      <c r="F10" s="14"/>
      <c r="G10" s="15">
        <f>SUM(F10*C10)</f>
        <v>0</v>
      </c>
      <c r="H10" s="4">
        <v>132.9</v>
      </c>
      <c r="I10" s="3">
        <f t="shared" si="0"/>
        <v>19935</v>
      </c>
      <c r="J10" s="4">
        <v>125.5</v>
      </c>
      <c r="K10" s="3">
        <f t="shared" si="1"/>
        <v>18825</v>
      </c>
      <c r="L10" s="4">
        <v>98.92</v>
      </c>
      <c r="M10" s="3">
        <f t="shared" si="2"/>
        <v>14838</v>
      </c>
      <c r="N10" s="4">
        <v>146.4</v>
      </c>
      <c r="O10" s="3">
        <f t="shared" si="3"/>
        <v>21960</v>
      </c>
      <c r="P10" s="4">
        <v>262</v>
      </c>
      <c r="Q10" s="3">
        <f t="shared" si="4"/>
        <v>39300</v>
      </c>
    </row>
    <row r="11" spans="1:17" ht="26.25" thickBot="1" x14ac:dyDescent="0.3">
      <c r="A11" s="11">
        <v>6</v>
      </c>
      <c r="B11" s="13" t="s">
        <v>24</v>
      </c>
      <c r="C11" s="12">
        <v>200</v>
      </c>
      <c r="D11" s="4">
        <v>181.45</v>
      </c>
      <c r="E11" s="3">
        <f t="shared" si="5"/>
        <v>36290</v>
      </c>
      <c r="F11" s="14"/>
      <c r="G11" s="15">
        <f t="shared" si="6"/>
        <v>0</v>
      </c>
      <c r="H11" s="4">
        <v>177.2</v>
      </c>
      <c r="I11" s="3">
        <f t="shared" si="0"/>
        <v>35440</v>
      </c>
      <c r="J11" s="4">
        <v>167.5</v>
      </c>
      <c r="K11" s="3">
        <f t="shared" si="1"/>
        <v>33500</v>
      </c>
      <c r="L11" s="4">
        <v>131.93</v>
      </c>
      <c r="M11" s="3">
        <f t="shared" si="2"/>
        <v>26386</v>
      </c>
      <c r="N11" s="4">
        <v>195.21</v>
      </c>
      <c r="O11" s="3">
        <f t="shared" si="3"/>
        <v>39042</v>
      </c>
      <c r="P11" s="4">
        <v>342</v>
      </c>
      <c r="Q11" s="3">
        <f t="shared" si="4"/>
        <v>68400</v>
      </c>
    </row>
    <row r="12" spans="1:17" ht="39" thickBot="1" x14ac:dyDescent="0.3">
      <c r="A12" s="12">
        <v>7</v>
      </c>
      <c r="B12" s="13" t="s">
        <v>25</v>
      </c>
      <c r="C12" s="11">
        <v>50</v>
      </c>
      <c r="D12" s="4">
        <v>226.81</v>
      </c>
      <c r="E12" s="3">
        <f t="shared" si="5"/>
        <v>11340.5</v>
      </c>
      <c r="F12" s="14"/>
      <c r="G12" s="15">
        <f t="shared" si="6"/>
        <v>0</v>
      </c>
      <c r="H12" s="4">
        <v>239</v>
      </c>
      <c r="I12" s="3">
        <f t="shared" si="0"/>
        <v>11950</v>
      </c>
      <c r="J12" s="4">
        <v>209.25</v>
      </c>
      <c r="K12" s="3">
        <f t="shared" si="1"/>
        <v>10462.5</v>
      </c>
      <c r="L12" s="4">
        <v>164.91</v>
      </c>
      <c r="M12" s="3">
        <f t="shared" si="2"/>
        <v>8245.5</v>
      </c>
      <c r="N12" s="4">
        <v>244</v>
      </c>
      <c r="O12" s="3">
        <f t="shared" si="3"/>
        <v>12200</v>
      </c>
      <c r="P12" s="4">
        <v>422</v>
      </c>
      <c r="Q12" s="3">
        <f t="shared" si="4"/>
        <v>21100</v>
      </c>
    </row>
    <row r="13" spans="1:17" ht="39" thickBot="1" x14ac:dyDescent="0.3">
      <c r="A13" s="11">
        <v>8</v>
      </c>
      <c r="B13" s="10" t="s">
        <v>5</v>
      </c>
      <c r="C13" s="11">
        <v>50</v>
      </c>
      <c r="D13" s="4">
        <v>51.63</v>
      </c>
      <c r="E13" s="3">
        <f t="shared" si="5"/>
        <v>2581.5</v>
      </c>
      <c r="F13" s="14"/>
      <c r="G13" s="15">
        <f t="shared" si="6"/>
        <v>0</v>
      </c>
      <c r="H13" s="4">
        <v>56.27</v>
      </c>
      <c r="I13" s="3">
        <f t="shared" si="0"/>
        <v>2813.5</v>
      </c>
      <c r="J13" s="14"/>
      <c r="K13" s="15">
        <f t="shared" si="1"/>
        <v>0</v>
      </c>
      <c r="L13" s="14"/>
      <c r="M13" s="15">
        <f t="shared" si="2"/>
        <v>0</v>
      </c>
      <c r="N13" s="14"/>
      <c r="O13" s="15">
        <f t="shared" si="3"/>
        <v>0</v>
      </c>
      <c r="P13" s="14"/>
      <c r="Q13" s="15">
        <f t="shared" si="4"/>
        <v>0</v>
      </c>
    </row>
    <row r="14" spans="1:17" ht="39" thickBot="1" x14ac:dyDescent="0.3">
      <c r="A14" s="12">
        <v>9</v>
      </c>
      <c r="B14" s="10" t="s">
        <v>6</v>
      </c>
      <c r="C14" s="12">
        <v>50</v>
      </c>
      <c r="D14" s="4">
        <v>51.63</v>
      </c>
      <c r="E14" s="3">
        <f t="shared" si="5"/>
        <v>2581.5</v>
      </c>
      <c r="F14" s="14"/>
      <c r="G14" s="15">
        <f t="shared" si="6"/>
        <v>0</v>
      </c>
      <c r="H14" s="4">
        <v>56.27</v>
      </c>
      <c r="I14" s="3">
        <f t="shared" si="0"/>
        <v>2813.5</v>
      </c>
      <c r="J14" s="14"/>
      <c r="K14" s="15">
        <f t="shared" si="1"/>
        <v>0</v>
      </c>
      <c r="L14" s="14"/>
      <c r="M14" s="15">
        <f t="shared" si="2"/>
        <v>0</v>
      </c>
      <c r="N14" s="14"/>
      <c r="O14" s="15">
        <f t="shared" si="3"/>
        <v>0</v>
      </c>
      <c r="P14" s="14"/>
      <c r="Q14" s="15">
        <f t="shared" si="4"/>
        <v>0</v>
      </c>
    </row>
    <row r="15" spans="1:17" ht="16.5" thickBot="1" x14ac:dyDescent="0.3">
      <c r="A15" s="11">
        <v>10</v>
      </c>
      <c r="B15" s="10" t="s">
        <v>8</v>
      </c>
      <c r="C15" s="11">
        <v>100</v>
      </c>
      <c r="D15" s="4">
        <v>416.25</v>
      </c>
      <c r="E15" s="3">
        <f t="shared" si="5"/>
        <v>41625</v>
      </c>
      <c r="F15" s="4">
        <v>438.53</v>
      </c>
      <c r="G15" s="3">
        <f t="shared" si="6"/>
        <v>43853</v>
      </c>
      <c r="H15" s="4">
        <v>279.27</v>
      </c>
      <c r="I15" s="3">
        <f t="shared" si="0"/>
        <v>27927</v>
      </c>
      <c r="J15" s="4">
        <v>317</v>
      </c>
      <c r="K15" s="3">
        <f t="shared" si="1"/>
        <v>31700</v>
      </c>
      <c r="L15" s="4">
        <v>292.99</v>
      </c>
      <c r="M15" s="3">
        <f t="shared" si="2"/>
        <v>29299</v>
      </c>
      <c r="N15" s="4">
        <v>286.93</v>
      </c>
      <c r="O15" s="3">
        <f t="shared" si="3"/>
        <v>28693</v>
      </c>
      <c r="P15" s="4">
        <v>961</v>
      </c>
      <c r="Q15" s="3">
        <f t="shared" si="4"/>
        <v>96100</v>
      </c>
    </row>
    <row r="16" spans="1:17" ht="26.25" thickBot="1" x14ac:dyDescent="0.3">
      <c r="A16" s="12">
        <v>11</v>
      </c>
      <c r="B16" s="10" t="s">
        <v>9</v>
      </c>
      <c r="C16" s="12">
        <v>65</v>
      </c>
      <c r="D16" s="4">
        <v>80.84</v>
      </c>
      <c r="E16" s="3">
        <f t="shared" si="5"/>
        <v>5254.6</v>
      </c>
      <c r="F16" s="14"/>
      <c r="G16" s="15">
        <f t="shared" si="6"/>
        <v>0</v>
      </c>
      <c r="H16" s="4">
        <v>157.4</v>
      </c>
      <c r="I16" s="3">
        <f t="shared" si="0"/>
        <v>10231</v>
      </c>
      <c r="J16" s="14"/>
      <c r="K16" s="15">
        <f t="shared" si="1"/>
        <v>0</v>
      </c>
      <c r="L16" s="14"/>
      <c r="M16" s="15">
        <f t="shared" si="2"/>
        <v>0</v>
      </c>
      <c r="N16" s="14"/>
      <c r="O16" s="15">
        <f t="shared" si="3"/>
        <v>0</v>
      </c>
      <c r="P16" s="4">
        <v>151</v>
      </c>
      <c r="Q16" s="3">
        <f t="shared" si="4"/>
        <v>9815</v>
      </c>
    </row>
    <row r="17" spans="1:17" ht="26.25" thickBot="1" x14ac:dyDescent="0.3">
      <c r="A17" s="11">
        <v>12</v>
      </c>
      <c r="B17" s="10" t="s">
        <v>10</v>
      </c>
      <c r="C17" s="12">
        <v>65</v>
      </c>
      <c r="D17" s="4">
        <v>80.84</v>
      </c>
      <c r="E17" s="3">
        <f t="shared" ref="E17:E21" si="7">SUM(C17*D17)</f>
        <v>5254.6</v>
      </c>
      <c r="F17" s="14"/>
      <c r="G17" s="15">
        <f t="shared" ref="G17:G21" si="8">SUM(E17*F17)</f>
        <v>0</v>
      </c>
      <c r="H17" s="4">
        <v>157.4</v>
      </c>
      <c r="I17" s="3">
        <f t="shared" si="0"/>
        <v>10231</v>
      </c>
      <c r="J17" s="14"/>
      <c r="K17" s="15">
        <f t="shared" si="1"/>
        <v>0</v>
      </c>
      <c r="L17" s="14"/>
      <c r="M17" s="15">
        <f t="shared" si="2"/>
        <v>0</v>
      </c>
      <c r="N17" s="14"/>
      <c r="O17" s="15">
        <f t="shared" si="3"/>
        <v>0</v>
      </c>
      <c r="P17" s="4">
        <v>151</v>
      </c>
      <c r="Q17" s="3">
        <f t="shared" si="4"/>
        <v>9815</v>
      </c>
    </row>
    <row r="18" spans="1:17" ht="16.5" thickBot="1" x14ac:dyDescent="0.3">
      <c r="A18" s="12">
        <v>13</v>
      </c>
      <c r="B18" s="10" t="s">
        <v>19</v>
      </c>
      <c r="C18" s="12">
        <v>30</v>
      </c>
      <c r="D18" s="4">
        <v>364.53</v>
      </c>
      <c r="E18" s="3">
        <f t="shared" si="7"/>
        <v>10935.9</v>
      </c>
      <c r="F18" s="14"/>
      <c r="G18" s="15">
        <f t="shared" si="8"/>
        <v>0</v>
      </c>
      <c r="H18" s="4">
        <v>363.03</v>
      </c>
      <c r="I18" s="3">
        <f t="shared" si="0"/>
        <v>10890.9</v>
      </c>
      <c r="J18" s="14"/>
      <c r="K18" s="15">
        <f t="shared" si="1"/>
        <v>0</v>
      </c>
      <c r="L18" s="14"/>
      <c r="M18" s="15">
        <f t="shared" si="2"/>
        <v>0</v>
      </c>
      <c r="N18" s="14"/>
      <c r="O18" s="15">
        <f t="shared" si="3"/>
        <v>0</v>
      </c>
      <c r="P18" s="4">
        <v>480</v>
      </c>
      <c r="Q18" s="3">
        <f t="shared" si="4"/>
        <v>14400</v>
      </c>
    </row>
    <row r="19" spans="1:17" ht="16.5" thickBot="1" x14ac:dyDescent="0.3">
      <c r="A19" s="11">
        <v>14</v>
      </c>
      <c r="B19" s="10" t="s">
        <v>20</v>
      </c>
      <c r="C19" s="12">
        <v>90</v>
      </c>
      <c r="D19" s="4">
        <v>486.04</v>
      </c>
      <c r="E19" s="3">
        <f t="shared" si="7"/>
        <v>43743.6</v>
      </c>
      <c r="F19" s="14"/>
      <c r="G19" s="15">
        <f t="shared" si="8"/>
        <v>0</v>
      </c>
      <c r="H19" s="4">
        <v>484.4</v>
      </c>
      <c r="I19" s="3">
        <f t="shared" si="0"/>
        <v>43596</v>
      </c>
      <c r="J19" s="14"/>
      <c r="K19" s="15">
        <f t="shared" si="1"/>
        <v>0</v>
      </c>
      <c r="L19" s="14"/>
      <c r="M19" s="15">
        <f t="shared" si="2"/>
        <v>0</v>
      </c>
      <c r="N19" s="14"/>
      <c r="O19" s="15">
        <f t="shared" si="3"/>
        <v>0</v>
      </c>
      <c r="P19" s="4">
        <v>640</v>
      </c>
      <c r="Q19" s="3">
        <f t="shared" si="4"/>
        <v>57600</v>
      </c>
    </row>
    <row r="20" spans="1:17" ht="26.25" thickBot="1" x14ac:dyDescent="0.3">
      <c r="A20" s="12">
        <v>15</v>
      </c>
      <c r="B20" s="10" t="s">
        <v>21</v>
      </c>
      <c r="C20" s="12">
        <v>30</v>
      </c>
      <c r="D20" s="4"/>
      <c r="E20" s="3">
        <f t="shared" si="7"/>
        <v>0</v>
      </c>
      <c r="F20" s="14"/>
      <c r="G20" s="15">
        <f t="shared" si="8"/>
        <v>0</v>
      </c>
      <c r="H20" s="4">
        <v>601.53</v>
      </c>
      <c r="I20" s="3">
        <f t="shared" si="0"/>
        <v>18045.899999999998</v>
      </c>
      <c r="J20" s="14"/>
      <c r="K20" s="15">
        <f t="shared" si="1"/>
        <v>0</v>
      </c>
      <c r="L20" s="14"/>
      <c r="M20" s="15">
        <f t="shared" si="2"/>
        <v>0</v>
      </c>
      <c r="N20" s="14"/>
      <c r="O20" s="15">
        <f t="shared" si="3"/>
        <v>0</v>
      </c>
      <c r="P20" s="4">
        <v>810</v>
      </c>
      <c r="Q20" s="3">
        <f t="shared" si="4"/>
        <v>24300</v>
      </c>
    </row>
    <row r="21" spans="1:17" ht="26.25" thickBot="1" x14ac:dyDescent="0.3">
      <c r="A21" s="12">
        <v>16</v>
      </c>
      <c r="B21" s="10" t="s">
        <v>22</v>
      </c>
      <c r="C21" s="12">
        <v>90</v>
      </c>
      <c r="D21" s="4"/>
      <c r="E21" s="3">
        <f t="shared" si="7"/>
        <v>0</v>
      </c>
      <c r="F21" s="14"/>
      <c r="G21" s="15">
        <f t="shared" si="8"/>
        <v>0</v>
      </c>
      <c r="H21" s="4">
        <v>802.04</v>
      </c>
      <c r="I21" s="3">
        <f t="shared" si="0"/>
        <v>72183.599999999991</v>
      </c>
      <c r="J21" s="14"/>
      <c r="K21" s="15">
        <f t="shared" si="1"/>
        <v>0</v>
      </c>
      <c r="L21" s="14"/>
      <c r="M21" s="15">
        <f t="shared" si="2"/>
        <v>0</v>
      </c>
      <c r="N21" s="14"/>
      <c r="O21" s="15">
        <f t="shared" si="3"/>
        <v>0</v>
      </c>
      <c r="P21" s="4">
        <v>1072</v>
      </c>
      <c r="Q21" s="3">
        <f t="shared" si="4"/>
        <v>96480</v>
      </c>
    </row>
    <row r="22" spans="1:17" s="1" customFormat="1" ht="16.5" thickBot="1" x14ac:dyDescent="0.3">
      <c r="A22" s="12"/>
      <c r="B22" s="10" t="s">
        <v>30</v>
      </c>
      <c r="C22" s="12"/>
      <c r="D22" s="40">
        <v>436.25</v>
      </c>
      <c r="E22" s="41"/>
      <c r="F22" s="28"/>
      <c r="G22" s="29"/>
      <c r="H22" s="28"/>
      <c r="I22" s="29"/>
      <c r="J22" s="28"/>
      <c r="K22" s="29"/>
      <c r="L22" s="28"/>
      <c r="M22" s="29"/>
      <c r="N22" s="28"/>
      <c r="O22" s="29"/>
      <c r="P22" s="28"/>
      <c r="Q22" s="29"/>
    </row>
    <row r="23" spans="1:17" s="1" customFormat="1" ht="26.25" thickBot="1" x14ac:dyDescent="0.3">
      <c r="A23" s="12"/>
      <c r="B23" s="10" t="s">
        <v>37</v>
      </c>
      <c r="C23" s="12"/>
      <c r="D23" s="28"/>
      <c r="E23" s="29"/>
      <c r="F23" s="42">
        <v>219</v>
      </c>
      <c r="G23" s="41"/>
      <c r="H23" s="28"/>
      <c r="I23" s="29"/>
      <c r="J23" s="28"/>
      <c r="K23" s="29"/>
      <c r="L23" s="28"/>
      <c r="M23" s="29"/>
      <c r="N23" s="28"/>
      <c r="O23" s="29"/>
      <c r="P23" s="28"/>
      <c r="Q23" s="29"/>
    </row>
    <row r="24" spans="1:17" s="1" customFormat="1" ht="26.25" thickBot="1" x14ac:dyDescent="0.3">
      <c r="A24" s="12"/>
      <c r="B24" s="10" t="s">
        <v>35</v>
      </c>
      <c r="C24" s="12"/>
      <c r="D24" s="28"/>
      <c r="E24" s="29"/>
      <c r="F24" s="42">
        <v>292</v>
      </c>
      <c r="G24" s="41"/>
      <c r="H24" s="28"/>
      <c r="I24" s="29"/>
      <c r="J24" s="28"/>
      <c r="K24" s="29"/>
      <c r="L24" s="28"/>
      <c r="M24" s="29"/>
      <c r="N24" s="28"/>
      <c r="O24" s="29"/>
      <c r="P24" s="28"/>
      <c r="Q24" s="29"/>
    </row>
    <row r="25" spans="1:17" s="1" customFormat="1" ht="26.25" thickBot="1" x14ac:dyDescent="0.3">
      <c r="A25" s="12"/>
      <c r="B25" s="10" t="s">
        <v>36</v>
      </c>
      <c r="C25" s="12"/>
      <c r="D25" s="28"/>
      <c r="E25" s="29"/>
      <c r="F25" s="42">
        <v>365</v>
      </c>
      <c r="G25" s="41"/>
      <c r="H25" s="28"/>
      <c r="I25" s="29"/>
      <c r="J25" s="28"/>
      <c r="K25" s="29"/>
      <c r="L25" s="28"/>
      <c r="M25" s="29"/>
      <c r="N25" s="28"/>
      <c r="O25" s="29"/>
      <c r="P25" s="28"/>
      <c r="Q25" s="29"/>
    </row>
    <row r="26" spans="1:17" s="1" customFormat="1" ht="26.25" thickBot="1" x14ac:dyDescent="0.3">
      <c r="A26" s="12"/>
      <c r="B26" s="10" t="s">
        <v>34</v>
      </c>
      <c r="C26" s="12"/>
      <c r="D26" s="28"/>
      <c r="E26" s="29"/>
      <c r="F26" s="42">
        <v>270</v>
      </c>
      <c r="G26" s="41"/>
      <c r="H26" s="28"/>
      <c r="I26" s="29"/>
      <c r="J26" s="28"/>
      <c r="K26" s="29"/>
      <c r="L26" s="28"/>
      <c r="M26" s="29"/>
      <c r="N26" s="28"/>
      <c r="O26" s="29"/>
      <c r="P26" s="28"/>
      <c r="Q26" s="29"/>
    </row>
    <row r="27" spans="1:17" s="1" customFormat="1" ht="26.25" thickBot="1" x14ac:dyDescent="0.3">
      <c r="A27" s="12"/>
      <c r="B27" s="10" t="s">
        <v>38</v>
      </c>
      <c r="C27" s="12"/>
      <c r="D27" s="28"/>
      <c r="E27" s="29"/>
      <c r="F27" s="42">
        <v>360</v>
      </c>
      <c r="G27" s="41"/>
      <c r="H27" s="28"/>
      <c r="I27" s="29"/>
      <c r="J27" s="28"/>
      <c r="K27" s="29"/>
      <c r="L27" s="28"/>
      <c r="M27" s="29"/>
      <c r="N27" s="28"/>
      <c r="O27" s="29"/>
      <c r="P27" s="28"/>
      <c r="Q27" s="29"/>
    </row>
    <row r="28" spans="1:17" s="1" customFormat="1" ht="26.25" thickBot="1" x14ac:dyDescent="0.3">
      <c r="A28" s="12"/>
      <c r="B28" s="10" t="s">
        <v>39</v>
      </c>
      <c r="C28" s="12"/>
      <c r="D28" s="28"/>
      <c r="E28" s="29"/>
      <c r="F28" s="42">
        <v>450</v>
      </c>
      <c r="G28" s="41"/>
      <c r="H28" s="28"/>
      <c r="I28" s="29"/>
      <c r="J28" s="28"/>
      <c r="K28" s="29"/>
      <c r="L28" s="28"/>
      <c r="M28" s="29"/>
      <c r="N28" s="28"/>
      <c r="O28" s="29"/>
      <c r="P28" s="28"/>
      <c r="Q28" s="29"/>
    </row>
    <row r="29" spans="1:17" s="1" customFormat="1" ht="16.5" thickBot="1" x14ac:dyDescent="0.3">
      <c r="A29" s="11"/>
      <c r="B29" s="37" t="s">
        <v>11</v>
      </c>
      <c r="C29" s="37"/>
      <c r="D29" s="26" t="s">
        <v>31</v>
      </c>
      <c r="E29" s="27"/>
      <c r="F29" s="26" t="s">
        <v>44</v>
      </c>
      <c r="G29" s="27"/>
      <c r="H29" s="26" t="s">
        <v>43</v>
      </c>
      <c r="I29" s="27"/>
      <c r="J29" s="26" t="s">
        <v>43</v>
      </c>
      <c r="K29" s="27"/>
      <c r="L29" s="26" t="s">
        <v>47</v>
      </c>
      <c r="M29" s="27"/>
      <c r="N29" s="26" t="s">
        <v>49</v>
      </c>
      <c r="O29" s="27"/>
      <c r="P29" s="26" t="s">
        <v>49</v>
      </c>
      <c r="Q29" s="27"/>
    </row>
    <row r="30" spans="1:17" s="1" customFormat="1" ht="16.5" thickBot="1" x14ac:dyDescent="0.3">
      <c r="A30" s="12"/>
      <c r="B30" s="37" t="s">
        <v>12</v>
      </c>
      <c r="C30" s="37"/>
      <c r="D30" s="35">
        <v>44067</v>
      </c>
      <c r="E30" s="36"/>
      <c r="F30" s="35">
        <v>44401</v>
      </c>
      <c r="G30" s="36"/>
      <c r="H30" s="35" t="s">
        <v>29</v>
      </c>
      <c r="I30" s="36"/>
      <c r="J30" s="35">
        <v>44074</v>
      </c>
      <c r="K30" s="36"/>
      <c r="L30" s="35">
        <v>44058</v>
      </c>
      <c r="M30" s="36"/>
      <c r="N30" s="35">
        <v>44135</v>
      </c>
      <c r="O30" s="36"/>
      <c r="P30" s="35">
        <v>44401</v>
      </c>
      <c r="Q30" s="36"/>
    </row>
    <row r="32" spans="1:17" x14ac:dyDescent="0.25">
      <c r="F32" s="9"/>
      <c r="G32" s="9"/>
    </row>
  </sheetData>
  <mergeCells count="98">
    <mergeCell ref="P22:Q22"/>
    <mergeCell ref="J22:K22"/>
    <mergeCell ref="H22:I22"/>
    <mergeCell ref="F22:G22"/>
    <mergeCell ref="L22:M22"/>
    <mergeCell ref="N22:O22"/>
    <mergeCell ref="L28:M28"/>
    <mergeCell ref="N28:O28"/>
    <mergeCell ref="P23:Q23"/>
    <mergeCell ref="P24:Q24"/>
    <mergeCell ref="P25:Q25"/>
    <mergeCell ref="P26:Q26"/>
    <mergeCell ref="P27:Q27"/>
    <mergeCell ref="P28:Q28"/>
    <mergeCell ref="N23:O23"/>
    <mergeCell ref="N24:O24"/>
    <mergeCell ref="N25:O25"/>
    <mergeCell ref="N26:O26"/>
    <mergeCell ref="N27:O27"/>
    <mergeCell ref="L23:M23"/>
    <mergeCell ref="L24:M24"/>
    <mergeCell ref="L25:M25"/>
    <mergeCell ref="L26:M26"/>
    <mergeCell ref="L27:M27"/>
    <mergeCell ref="D4:E4"/>
    <mergeCell ref="B29:C29"/>
    <mergeCell ref="D22:E22"/>
    <mergeCell ref="F23:G23"/>
    <mergeCell ref="F24:G24"/>
    <mergeCell ref="F25:G25"/>
    <mergeCell ref="F26:G26"/>
    <mergeCell ref="F27:G27"/>
    <mergeCell ref="F28:G28"/>
    <mergeCell ref="D23:E23"/>
    <mergeCell ref="D24:E24"/>
    <mergeCell ref="D25:E25"/>
    <mergeCell ref="D26:E26"/>
    <mergeCell ref="D27:E27"/>
    <mergeCell ref="D28:E28"/>
    <mergeCell ref="A4:C4"/>
    <mergeCell ref="B30:C30"/>
    <mergeCell ref="D29:E29"/>
    <mergeCell ref="D30:E30"/>
    <mergeCell ref="A5:B5"/>
    <mergeCell ref="F29:G29"/>
    <mergeCell ref="F30:G30"/>
    <mergeCell ref="N1:O1"/>
    <mergeCell ref="N4:O4"/>
    <mergeCell ref="P1:Q1"/>
    <mergeCell ref="P4:Q4"/>
    <mergeCell ref="L4:M4"/>
    <mergeCell ref="F1:G1"/>
    <mergeCell ref="L1:M1"/>
    <mergeCell ref="F4:G4"/>
    <mergeCell ref="J1:K1"/>
    <mergeCell ref="J2:K2"/>
    <mergeCell ref="J3:K3"/>
    <mergeCell ref="J4:K4"/>
    <mergeCell ref="P29:Q29"/>
    <mergeCell ref="P30:Q30"/>
    <mergeCell ref="A1:C1"/>
    <mergeCell ref="D1:E1"/>
    <mergeCell ref="L29:M29"/>
    <mergeCell ref="L30:M30"/>
    <mergeCell ref="N29:O29"/>
    <mergeCell ref="N30:O30"/>
    <mergeCell ref="J30:K30"/>
    <mergeCell ref="H1:I1"/>
    <mergeCell ref="H2:I2"/>
    <mergeCell ref="H3:I3"/>
    <mergeCell ref="H4:I4"/>
    <mergeCell ref="H29:I29"/>
    <mergeCell ref="H30:I30"/>
    <mergeCell ref="H23:I23"/>
    <mergeCell ref="H24:I24"/>
    <mergeCell ref="H25:I25"/>
    <mergeCell ref="P2:Q2"/>
    <mergeCell ref="A3:C3"/>
    <mergeCell ref="D3:E3"/>
    <mergeCell ref="F3:G3"/>
    <mergeCell ref="L3:M3"/>
    <mergeCell ref="N3:O3"/>
    <mergeCell ref="P3:Q3"/>
    <mergeCell ref="A2:C2"/>
    <mergeCell ref="D2:E2"/>
    <mergeCell ref="F2:G2"/>
    <mergeCell ref="L2:M2"/>
    <mergeCell ref="N2:O2"/>
    <mergeCell ref="J29:K29"/>
    <mergeCell ref="H26:I26"/>
    <mergeCell ref="H27:I27"/>
    <mergeCell ref="H28:I28"/>
    <mergeCell ref="J23:K23"/>
    <mergeCell ref="J24:K24"/>
    <mergeCell ref="J25:K25"/>
    <mergeCell ref="J26:K26"/>
    <mergeCell ref="J27:K27"/>
    <mergeCell ref="J28:K28"/>
  </mergeCells>
  <pageMargins left="0.25" right="0.25" top="1.2191666666666667" bottom="0.25" header="0" footer="0"/>
  <pageSetup paperSize="5" scale="74" orientation="landscape" r:id="rId1"/>
  <headerFooter>
    <oddHeader xml:space="preserve">&amp;L&amp;G&amp;C&amp;"Arial,Bold"&amp;20BID SUMMARY&amp;"Arial,Regular"&amp;11
&amp;12Bid# 119064
Snowplow &amp; Grader Blades
6/7/19&amp;R&amp;"Arial,Bold"&amp;12Department of Administration
&amp;"Arial,Regular"Purchasing Division
608-266-4131
&amp;"Arial,Bold"
&amp;"Arial,Regular"Page &amp;P of &amp;N&amp;"Arial,Bold"
</oddHeader>
  </headerFooter>
  <ignoredErrors>
    <ignoredError sqref="E10 G10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view="pageLayout" zoomScale="85" zoomScaleNormal="100" zoomScalePageLayoutView="85" workbookViewId="0">
      <selection activeCell="H11" sqref="H11"/>
    </sheetView>
  </sheetViews>
  <sheetFormatPr defaultRowHeight="15" x14ac:dyDescent="0.25"/>
  <cols>
    <col min="1" max="1" width="4.28515625" style="8" customWidth="1"/>
    <col min="2" max="2" width="30.140625" style="1" customWidth="1"/>
    <col min="3" max="3" width="6.28515625" style="1" customWidth="1"/>
    <col min="4" max="4" width="9.42578125" style="1" customWidth="1"/>
    <col min="5" max="5" width="12.140625" style="2" customWidth="1"/>
    <col min="6" max="6" width="9.42578125" style="1" customWidth="1"/>
    <col min="7" max="7" width="12.140625" style="2" customWidth="1"/>
    <col min="8" max="8" width="9.42578125" style="1" customWidth="1"/>
    <col min="9" max="9" width="12.140625" style="2" customWidth="1"/>
    <col min="10" max="10" width="9.42578125" style="1" customWidth="1"/>
    <col min="11" max="11" width="12.140625" style="2" customWidth="1"/>
    <col min="12" max="12" width="9.42578125" style="1" customWidth="1"/>
    <col min="13" max="13" width="12.140625" style="2" customWidth="1"/>
    <col min="14" max="14" width="10.7109375" style="1" bestFit="1" customWidth="1"/>
    <col min="15" max="15" width="12.140625" style="2" customWidth="1"/>
    <col min="16" max="16384" width="9.140625" style="1"/>
  </cols>
  <sheetData>
    <row r="1" spans="1:15" ht="31.5" customHeight="1" thickBot="1" x14ac:dyDescent="0.3">
      <c r="A1" s="32" t="s">
        <v>0</v>
      </c>
      <c r="B1" s="33"/>
      <c r="C1" s="34"/>
      <c r="D1" s="43" t="s">
        <v>26</v>
      </c>
      <c r="E1" s="44"/>
      <c r="F1" s="43" t="s">
        <v>55</v>
      </c>
      <c r="G1" s="44"/>
      <c r="H1" s="43" t="s">
        <v>40</v>
      </c>
      <c r="I1" s="44"/>
      <c r="J1" s="43" t="s">
        <v>45</v>
      </c>
      <c r="K1" s="44"/>
      <c r="L1" s="43" t="s">
        <v>46</v>
      </c>
      <c r="M1" s="44"/>
      <c r="N1" s="43" t="s">
        <v>51</v>
      </c>
      <c r="O1" s="44"/>
    </row>
    <row r="2" spans="1:15" ht="20.25" customHeight="1" thickBot="1" x14ac:dyDescent="0.3">
      <c r="A2" s="32" t="s">
        <v>14</v>
      </c>
      <c r="B2" s="33"/>
      <c r="C2" s="34"/>
      <c r="D2" s="30" t="s">
        <v>27</v>
      </c>
      <c r="E2" s="31"/>
      <c r="F2" s="30" t="s">
        <v>33</v>
      </c>
      <c r="G2" s="31"/>
      <c r="H2" s="30" t="s">
        <v>41</v>
      </c>
      <c r="I2" s="31"/>
      <c r="J2" s="30" t="s">
        <v>41</v>
      </c>
      <c r="K2" s="31"/>
      <c r="L2" s="30" t="s">
        <v>33</v>
      </c>
      <c r="M2" s="31"/>
      <c r="N2" s="30" t="s">
        <v>33</v>
      </c>
      <c r="O2" s="31"/>
    </row>
    <row r="3" spans="1:15" ht="20.25" customHeight="1" thickBot="1" x14ac:dyDescent="0.3">
      <c r="A3" s="32" t="s">
        <v>15</v>
      </c>
      <c r="B3" s="33"/>
      <c r="C3" s="34"/>
      <c r="D3" s="30" t="s">
        <v>33</v>
      </c>
      <c r="E3" s="31"/>
      <c r="F3" s="30" t="s">
        <v>33</v>
      </c>
      <c r="G3" s="31"/>
      <c r="H3" s="30" t="s">
        <v>33</v>
      </c>
      <c r="I3" s="31"/>
      <c r="J3" s="30" t="s">
        <v>33</v>
      </c>
      <c r="K3" s="31"/>
      <c r="L3" s="30" t="s">
        <v>33</v>
      </c>
      <c r="M3" s="31"/>
      <c r="N3" s="30" t="s">
        <v>33</v>
      </c>
      <c r="O3" s="31"/>
    </row>
    <row r="4" spans="1:15" ht="20.25" customHeight="1" thickBot="1" x14ac:dyDescent="0.3">
      <c r="A4" s="32" t="s">
        <v>2</v>
      </c>
      <c r="B4" s="33"/>
      <c r="C4" s="34"/>
      <c r="D4" s="30" t="s">
        <v>28</v>
      </c>
      <c r="E4" s="31"/>
      <c r="F4" s="30" t="s">
        <v>28</v>
      </c>
      <c r="G4" s="31"/>
      <c r="H4" s="30" t="s">
        <v>42</v>
      </c>
      <c r="I4" s="31"/>
      <c r="J4" s="30" t="s">
        <v>42</v>
      </c>
      <c r="K4" s="31"/>
      <c r="L4" s="30" t="s">
        <v>42</v>
      </c>
      <c r="M4" s="31"/>
      <c r="N4" s="30" t="s">
        <v>42</v>
      </c>
      <c r="O4" s="31"/>
    </row>
    <row r="5" spans="1:15" ht="16.5" thickBot="1" x14ac:dyDescent="0.3">
      <c r="A5" s="38" t="s">
        <v>13</v>
      </c>
      <c r="B5" s="39"/>
      <c r="C5" s="16" t="s">
        <v>3</v>
      </c>
      <c r="D5" s="19" t="s">
        <v>4</v>
      </c>
      <c r="E5" s="7" t="s">
        <v>1</v>
      </c>
      <c r="F5" s="6" t="s">
        <v>4</v>
      </c>
      <c r="G5" s="7" t="s">
        <v>1</v>
      </c>
      <c r="H5" s="6" t="s">
        <v>4</v>
      </c>
      <c r="I5" s="7" t="s">
        <v>1</v>
      </c>
      <c r="J5" s="6" t="s">
        <v>4</v>
      </c>
      <c r="K5" s="7" t="s">
        <v>1</v>
      </c>
      <c r="L5" s="6" t="s">
        <v>4</v>
      </c>
      <c r="M5" s="7" t="s">
        <v>1</v>
      </c>
      <c r="N5" s="6" t="s">
        <v>4</v>
      </c>
      <c r="O5" s="7" t="s">
        <v>1</v>
      </c>
    </row>
    <row r="6" spans="1:15" ht="16.5" thickBot="1" x14ac:dyDescent="0.3">
      <c r="A6" s="11">
        <v>1</v>
      </c>
      <c r="B6" s="10" t="s">
        <v>7</v>
      </c>
      <c r="C6" s="17">
        <v>75</v>
      </c>
      <c r="D6" s="20">
        <v>60.18</v>
      </c>
      <c r="E6" s="3">
        <f>SUM(C6*D6)</f>
        <v>4513.5</v>
      </c>
      <c r="F6" s="4">
        <v>102.33</v>
      </c>
      <c r="G6" s="3">
        <f>SUM(C6*F6)</f>
        <v>7674.75</v>
      </c>
      <c r="H6" s="4">
        <v>70.06</v>
      </c>
      <c r="I6" s="3">
        <f>SUM(C6*H6)</f>
        <v>5254.5</v>
      </c>
      <c r="J6" s="4">
        <v>71.349999999999994</v>
      </c>
      <c r="K6" s="3">
        <f>SUM(J6*C6)</f>
        <v>5351.25</v>
      </c>
      <c r="L6" s="4">
        <v>81.72</v>
      </c>
      <c r="M6" s="3">
        <f>SUM(L6*C6)</f>
        <v>6129</v>
      </c>
      <c r="N6" s="4">
        <v>78</v>
      </c>
      <c r="O6" s="3">
        <f t="shared" ref="O6:O22" si="0">SUM(C6*N6)</f>
        <v>5850</v>
      </c>
    </row>
    <row r="7" spans="1:15" ht="16.5" thickBot="1" x14ac:dyDescent="0.3">
      <c r="A7" s="11">
        <v>2</v>
      </c>
      <c r="B7" s="10" t="s">
        <v>16</v>
      </c>
      <c r="C7" s="17">
        <v>50</v>
      </c>
      <c r="D7" s="20">
        <v>32.99</v>
      </c>
      <c r="E7" s="3">
        <f>SUM(C7*D7)</f>
        <v>1649.5</v>
      </c>
      <c r="F7" s="4">
        <v>56.85</v>
      </c>
      <c r="G7" s="3">
        <f>SUM(C7*F7)</f>
        <v>2842.5</v>
      </c>
      <c r="H7" s="4">
        <v>45.33</v>
      </c>
      <c r="I7" s="3">
        <f t="shared" ref="I7:I21" si="1">SUM(C7*H7)</f>
        <v>2266.5</v>
      </c>
      <c r="J7" s="4">
        <v>46.65</v>
      </c>
      <c r="K7" s="3">
        <f t="shared" ref="K7:K21" si="2">SUM(J7*C7)</f>
        <v>2332.5</v>
      </c>
      <c r="L7" s="4">
        <v>45.4</v>
      </c>
      <c r="M7" s="3">
        <f t="shared" ref="M7:M21" si="3">SUM(L7*C7)</f>
        <v>2270</v>
      </c>
      <c r="N7" s="4">
        <v>43</v>
      </c>
      <c r="O7" s="3">
        <f t="shared" si="0"/>
        <v>2150</v>
      </c>
    </row>
    <row r="8" spans="1:15" ht="16.5" thickBot="1" x14ac:dyDescent="0.3">
      <c r="A8" s="11">
        <v>3</v>
      </c>
      <c r="B8" s="10" t="s">
        <v>17</v>
      </c>
      <c r="C8" s="18">
        <v>50</v>
      </c>
      <c r="D8" s="20">
        <v>26.19</v>
      </c>
      <c r="E8" s="3">
        <f t="shared" ref="E8:E21" si="4">SUM(C8*D8)</f>
        <v>1309.5</v>
      </c>
      <c r="F8" s="4">
        <v>45.48</v>
      </c>
      <c r="G8" s="3">
        <f t="shared" ref="G8:G16" si="5">SUM(C8*F8)</f>
        <v>2274</v>
      </c>
      <c r="H8" s="4">
        <v>34.590000000000003</v>
      </c>
      <c r="I8" s="3">
        <f t="shared" si="1"/>
        <v>1729.5000000000002</v>
      </c>
      <c r="J8" s="4">
        <v>35.200000000000003</v>
      </c>
      <c r="K8" s="3">
        <f t="shared" si="2"/>
        <v>1760.0000000000002</v>
      </c>
      <c r="L8" s="4">
        <v>36.32</v>
      </c>
      <c r="M8" s="3">
        <f t="shared" si="3"/>
        <v>1816</v>
      </c>
      <c r="N8" s="4">
        <v>35</v>
      </c>
      <c r="O8" s="3">
        <f t="shared" si="0"/>
        <v>1750</v>
      </c>
    </row>
    <row r="9" spans="1:15" ht="16.5" thickBot="1" x14ac:dyDescent="0.3">
      <c r="A9" s="11">
        <v>4</v>
      </c>
      <c r="B9" s="10" t="s">
        <v>52</v>
      </c>
      <c r="C9" s="17">
        <v>25</v>
      </c>
      <c r="D9" s="20">
        <v>80.59</v>
      </c>
      <c r="E9" s="3">
        <f t="shared" si="4"/>
        <v>2014.75</v>
      </c>
      <c r="F9" s="4">
        <v>136.44</v>
      </c>
      <c r="G9" s="3">
        <f t="shared" si="5"/>
        <v>3411</v>
      </c>
      <c r="H9" s="4">
        <v>93.41</v>
      </c>
      <c r="I9" s="3">
        <f t="shared" si="1"/>
        <v>2335.25</v>
      </c>
      <c r="J9" s="4">
        <v>93</v>
      </c>
      <c r="K9" s="3">
        <f t="shared" si="2"/>
        <v>2325</v>
      </c>
      <c r="L9" s="4">
        <v>108.96</v>
      </c>
      <c r="M9" s="3">
        <f t="shared" si="3"/>
        <v>2724</v>
      </c>
      <c r="N9" s="4">
        <v>104</v>
      </c>
      <c r="O9" s="3">
        <f t="shared" si="0"/>
        <v>2600</v>
      </c>
    </row>
    <row r="10" spans="1:15" ht="39" thickBot="1" x14ac:dyDescent="0.3">
      <c r="A10" s="11">
        <v>5</v>
      </c>
      <c r="B10" s="13" t="s">
        <v>53</v>
      </c>
      <c r="C10" s="18">
        <v>200</v>
      </c>
      <c r="D10" s="20">
        <v>139.5</v>
      </c>
      <c r="E10" s="3">
        <f>SUM(D10*C10)</f>
        <v>27900</v>
      </c>
      <c r="F10" s="4">
        <v>180.57</v>
      </c>
      <c r="G10" s="3">
        <f>SUM(F10*C10)</f>
        <v>36114</v>
      </c>
      <c r="H10" s="4">
        <v>136</v>
      </c>
      <c r="I10" s="3">
        <f t="shared" si="1"/>
        <v>27200</v>
      </c>
      <c r="J10" s="4">
        <v>138.35</v>
      </c>
      <c r="K10" s="3">
        <f t="shared" si="2"/>
        <v>27670</v>
      </c>
      <c r="L10" s="4">
        <v>108.3</v>
      </c>
      <c r="M10" s="3">
        <f t="shared" si="3"/>
        <v>21660</v>
      </c>
      <c r="N10" s="4">
        <v>164.19</v>
      </c>
      <c r="O10" s="3">
        <f t="shared" si="0"/>
        <v>32838</v>
      </c>
    </row>
    <row r="11" spans="1:15" ht="39" thickBot="1" x14ac:dyDescent="0.3">
      <c r="A11" s="11">
        <v>6</v>
      </c>
      <c r="B11" s="13" t="s">
        <v>25</v>
      </c>
      <c r="C11" s="17">
        <v>50</v>
      </c>
      <c r="D11" s="20">
        <v>233.17</v>
      </c>
      <c r="E11" s="3">
        <f t="shared" si="4"/>
        <v>11658.5</v>
      </c>
      <c r="F11" s="4">
        <v>303.73</v>
      </c>
      <c r="G11" s="3">
        <f t="shared" si="5"/>
        <v>15186.5</v>
      </c>
      <c r="H11" s="4">
        <v>239</v>
      </c>
      <c r="I11" s="3">
        <f t="shared" si="1"/>
        <v>11950</v>
      </c>
      <c r="J11" s="4">
        <v>230.6</v>
      </c>
      <c r="K11" s="3">
        <f t="shared" si="2"/>
        <v>11530</v>
      </c>
      <c r="L11" s="4">
        <v>180.5</v>
      </c>
      <c r="M11" s="3">
        <f t="shared" si="3"/>
        <v>9025</v>
      </c>
      <c r="N11" s="4">
        <v>273.64999999999998</v>
      </c>
      <c r="O11" s="3">
        <f t="shared" si="0"/>
        <v>13682.499999999998</v>
      </c>
    </row>
    <row r="12" spans="1:15" ht="39" thickBot="1" x14ac:dyDescent="0.3">
      <c r="A12" s="11">
        <v>7</v>
      </c>
      <c r="B12" s="10" t="s">
        <v>5</v>
      </c>
      <c r="C12" s="17">
        <v>100</v>
      </c>
      <c r="D12" s="20">
        <v>47.75</v>
      </c>
      <c r="E12" s="3">
        <f t="shared" si="4"/>
        <v>4775</v>
      </c>
      <c r="F12" s="22">
        <v>0</v>
      </c>
      <c r="G12" s="21">
        <f t="shared" si="5"/>
        <v>0</v>
      </c>
      <c r="H12" s="4">
        <v>51.68</v>
      </c>
      <c r="I12" s="3">
        <f t="shared" si="1"/>
        <v>5168</v>
      </c>
      <c r="J12" s="4">
        <v>62.35</v>
      </c>
      <c r="K12" s="3">
        <f t="shared" si="2"/>
        <v>6235</v>
      </c>
      <c r="L12" s="22">
        <v>0</v>
      </c>
      <c r="M12" s="21">
        <f t="shared" si="3"/>
        <v>0</v>
      </c>
      <c r="N12" s="22">
        <v>0</v>
      </c>
      <c r="O12" s="21">
        <f t="shared" si="0"/>
        <v>0</v>
      </c>
    </row>
    <row r="13" spans="1:15" ht="39" thickBot="1" x14ac:dyDescent="0.3">
      <c r="A13" s="11">
        <v>8</v>
      </c>
      <c r="B13" s="10" t="s">
        <v>6</v>
      </c>
      <c r="C13" s="18">
        <v>100</v>
      </c>
      <c r="D13" s="20">
        <v>47.75</v>
      </c>
      <c r="E13" s="3">
        <f t="shared" si="4"/>
        <v>4775</v>
      </c>
      <c r="F13" s="22">
        <v>0</v>
      </c>
      <c r="G13" s="21">
        <f t="shared" si="5"/>
        <v>0</v>
      </c>
      <c r="H13" s="4">
        <v>51.68</v>
      </c>
      <c r="I13" s="3">
        <f t="shared" si="1"/>
        <v>5168</v>
      </c>
      <c r="J13" s="4">
        <v>62.35</v>
      </c>
      <c r="K13" s="3">
        <f t="shared" si="2"/>
        <v>6235</v>
      </c>
      <c r="L13" s="22">
        <v>0</v>
      </c>
      <c r="M13" s="21">
        <f t="shared" si="3"/>
        <v>0</v>
      </c>
      <c r="N13" s="22">
        <v>0</v>
      </c>
      <c r="O13" s="21">
        <f t="shared" si="0"/>
        <v>0</v>
      </c>
    </row>
    <row r="14" spans="1:15" ht="16.5" thickBot="1" x14ac:dyDescent="0.3">
      <c r="A14" s="11">
        <v>9</v>
      </c>
      <c r="B14" s="10" t="s">
        <v>54</v>
      </c>
      <c r="C14" s="17">
        <v>50</v>
      </c>
      <c r="D14" s="20">
        <v>341.75</v>
      </c>
      <c r="E14" s="3">
        <f t="shared" ref="E14" si="6">SUM(C14*D14)</f>
        <v>17087.5</v>
      </c>
      <c r="F14" s="4">
        <v>465.55</v>
      </c>
      <c r="G14" s="3">
        <f t="shared" ref="G14" si="7">SUM(C14*F14)</f>
        <v>23277.5</v>
      </c>
      <c r="H14" s="4">
        <v>247.2</v>
      </c>
      <c r="I14" s="3">
        <f t="shared" ref="I14" si="8">SUM(C14*H14)</f>
        <v>12360</v>
      </c>
      <c r="J14" s="4">
        <v>253</v>
      </c>
      <c r="K14" s="3">
        <f t="shared" ref="K14" si="9">SUM(J14*C14)</f>
        <v>12650</v>
      </c>
      <c r="L14" s="4">
        <v>249.6</v>
      </c>
      <c r="M14" s="3">
        <f t="shared" ref="M14" si="10">SUM(L14*C14)</f>
        <v>12480</v>
      </c>
      <c r="N14" s="22">
        <v>0</v>
      </c>
      <c r="O14" s="21">
        <f t="shared" si="0"/>
        <v>0</v>
      </c>
    </row>
    <row r="15" spans="1:15" ht="16.5" thickBot="1" x14ac:dyDescent="0.3">
      <c r="A15" s="11">
        <v>10</v>
      </c>
      <c r="B15" s="10" t="s">
        <v>8</v>
      </c>
      <c r="C15" s="17">
        <v>150</v>
      </c>
      <c r="D15" s="20">
        <v>455</v>
      </c>
      <c r="E15" s="3">
        <f t="shared" si="4"/>
        <v>68250</v>
      </c>
      <c r="F15" s="4">
        <v>620.73</v>
      </c>
      <c r="G15" s="3">
        <f t="shared" si="5"/>
        <v>93109.5</v>
      </c>
      <c r="H15" s="4">
        <v>329.6</v>
      </c>
      <c r="I15" s="3">
        <f t="shared" si="1"/>
        <v>49440</v>
      </c>
      <c r="J15" s="4">
        <v>337.35</v>
      </c>
      <c r="K15" s="3">
        <f t="shared" si="2"/>
        <v>50602.5</v>
      </c>
      <c r="L15" s="4">
        <v>332.8</v>
      </c>
      <c r="M15" s="3">
        <f t="shared" si="3"/>
        <v>49920</v>
      </c>
      <c r="N15" s="22">
        <v>0</v>
      </c>
      <c r="O15" s="21">
        <f t="shared" si="0"/>
        <v>0</v>
      </c>
    </row>
    <row r="16" spans="1:15" ht="26.25" thickBot="1" x14ac:dyDescent="0.3">
      <c r="A16" s="11">
        <v>11</v>
      </c>
      <c r="B16" s="10" t="s">
        <v>9</v>
      </c>
      <c r="C16" s="18">
        <v>50</v>
      </c>
      <c r="D16" s="20">
        <v>77.84</v>
      </c>
      <c r="E16" s="3">
        <f t="shared" si="4"/>
        <v>3892</v>
      </c>
      <c r="F16" s="25">
        <v>0</v>
      </c>
      <c r="G16" s="24">
        <f t="shared" si="5"/>
        <v>0</v>
      </c>
      <c r="H16" s="4">
        <v>162.47999999999999</v>
      </c>
      <c r="I16" s="3">
        <f t="shared" si="1"/>
        <v>8123.9999999999991</v>
      </c>
      <c r="J16" s="4">
        <v>168.6</v>
      </c>
      <c r="K16" s="3">
        <f t="shared" si="2"/>
        <v>8430</v>
      </c>
      <c r="L16" s="22">
        <v>0</v>
      </c>
      <c r="M16" s="21">
        <f t="shared" si="3"/>
        <v>0</v>
      </c>
      <c r="N16" s="22">
        <v>0</v>
      </c>
      <c r="O16" s="21">
        <f t="shared" si="0"/>
        <v>0</v>
      </c>
    </row>
    <row r="17" spans="1:15" ht="26.25" thickBot="1" x14ac:dyDescent="0.3">
      <c r="A17" s="11">
        <v>12</v>
      </c>
      <c r="B17" s="10" t="s">
        <v>10</v>
      </c>
      <c r="C17" s="18">
        <v>50</v>
      </c>
      <c r="D17" s="20">
        <v>77.84</v>
      </c>
      <c r="E17" s="3">
        <f t="shared" si="4"/>
        <v>3892</v>
      </c>
      <c r="F17" s="25">
        <v>0</v>
      </c>
      <c r="G17" s="24">
        <f t="shared" ref="G17:G21" si="11">SUM(E17*F17)</f>
        <v>0</v>
      </c>
      <c r="H17" s="4">
        <v>162.47999999999999</v>
      </c>
      <c r="I17" s="3">
        <f t="shared" si="1"/>
        <v>8123.9999999999991</v>
      </c>
      <c r="J17" s="4">
        <v>168.6</v>
      </c>
      <c r="K17" s="3">
        <f t="shared" si="2"/>
        <v>8430</v>
      </c>
      <c r="L17" s="22">
        <v>0</v>
      </c>
      <c r="M17" s="21">
        <f t="shared" si="3"/>
        <v>0</v>
      </c>
      <c r="N17" s="22">
        <v>0</v>
      </c>
      <c r="O17" s="21">
        <f t="shared" si="0"/>
        <v>0</v>
      </c>
    </row>
    <row r="18" spans="1:15" ht="16.5" thickBot="1" x14ac:dyDescent="0.3">
      <c r="A18" s="11">
        <v>13</v>
      </c>
      <c r="B18" s="10" t="s">
        <v>19</v>
      </c>
      <c r="C18" s="18">
        <v>30</v>
      </c>
      <c r="D18" s="20">
        <v>368.86</v>
      </c>
      <c r="E18" s="3">
        <f t="shared" si="4"/>
        <v>11065.800000000001</v>
      </c>
      <c r="F18" s="25">
        <v>0</v>
      </c>
      <c r="G18" s="24">
        <f t="shared" si="11"/>
        <v>0</v>
      </c>
      <c r="H18" s="22">
        <v>0</v>
      </c>
      <c r="I18" s="21">
        <f t="shared" si="1"/>
        <v>0</v>
      </c>
      <c r="J18" s="22">
        <v>0</v>
      </c>
      <c r="K18" s="21">
        <f t="shared" si="2"/>
        <v>0</v>
      </c>
      <c r="L18" s="22">
        <v>0</v>
      </c>
      <c r="M18" s="21">
        <f t="shared" si="3"/>
        <v>0</v>
      </c>
      <c r="N18" s="22">
        <v>0</v>
      </c>
      <c r="O18" s="21">
        <f t="shared" si="0"/>
        <v>0</v>
      </c>
    </row>
    <row r="19" spans="1:15" ht="16.5" thickBot="1" x14ac:dyDescent="0.3">
      <c r="A19" s="11">
        <v>14</v>
      </c>
      <c r="B19" s="10" t="s">
        <v>20</v>
      </c>
      <c r="C19" s="18">
        <v>90</v>
      </c>
      <c r="D19" s="20">
        <v>491.83</v>
      </c>
      <c r="E19" s="3">
        <f t="shared" si="4"/>
        <v>44264.7</v>
      </c>
      <c r="F19" s="25">
        <v>0</v>
      </c>
      <c r="G19" s="24">
        <f t="shared" si="11"/>
        <v>0</v>
      </c>
      <c r="H19" s="22">
        <v>0</v>
      </c>
      <c r="I19" s="21">
        <f t="shared" si="1"/>
        <v>0</v>
      </c>
      <c r="J19" s="22">
        <v>0</v>
      </c>
      <c r="K19" s="21">
        <f t="shared" si="2"/>
        <v>0</v>
      </c>
      <c r="L19" s="22">
        <v>0</v>
      </c>
      <c r="M19" s="21">
        <f t="shared" si="3"/>
        <v>0</v>
      </c>
      <c r="N19" s="22">
        <v>0</v>
      </c>
      <c r="O19" s="21">
        <f t="shared" si="0"/>
        <v>0</v>
      </c>
    </row>
    <row r="20" spans="1:15" ht="26.25" thickBot="1" x14ac:dyDescent="0.3">
      <c r="A20" s="11">
        <v>15</v>
      </c>
      <c r="B20" s="10" t="s">
        <v>21</v>
      </c>
      <c r="C20" s="18">
        <v>30</v>
      </c>
      <c r="D20" s="23">
        <v>0</v>
      </c>
      <c r="E20" s="24">
        <f t="shared" si="4"/>
        <v>0</v>
      </c>
      <c r="F20" s="25">
        <v>0</v>
      </c>
      <c r="G20" s="24">
        <f t="shared" si="11"/>
        <v>0</v>
      </c>
      <c r="H20" s="22">
        <v>0</v>
      </c>
      <c r="I20" s="21">
        <f t="shared" si="1"/>
        <v>0</v>
      </c>
      <c r="J20" s="22">
        <v>0</v>
      </c>
      <c r="K20" s="21">
        <f t="shared" si="2"/>
        <v>0</v>
      </c>
      <c r="L20" s="22">
        <v>0</v>
      </c>
      <c r="M20" s="21">
        <f t="shared" si="3"/>
        <v>0</v>
      </c>
      <c r="N20" s="22">
        <v>0</v>
      </c>
      <c r="O20" s="21">
        <f t="shared" si="0"/>
        <v>0</v>
      </c>
    </row>
    <row r="21" spans="1:15" ht="26.25" thickBot="1" x14ac:dyDescent="0.3">
      <c r="A21" s="11">
        <v>16</v>
      </c>
      <c r="B21" s="10" t="s">
        <v>22</v>
      </c>
      <c r="C21" s="18">
        <v>90</v>
      </c>
      <c r="D21" s="23">
        <v>0</v>
      </c>
      <c r="E21" s="24">
        <f t="shared" si="4"/>
        <v>0</v>
      </c>
      <c r="F21" s="25">
        <v>0</v>
      </c>
      <c r="G21" s="24">
        <f t="shared" si="11"/>
        <v>0</v>
      </c>
      <c r="H21" s="22">
        <v>0</v>
      </c>
      <c r="I21" s="21">
        <f t="shared" si="1"/>
        <v>0</v>
      </c>
      <c r="J21" s="22">
        <v>0</v>
      </c>
      <c r="K21" s="21">
        <f t="shared" si="2"/>
        <v>0</v>
      </c>
      <c r="L21" s="22">
        <v>0</v>
      </c>
      <c r="M21" s="21">
        <f t="shared" si="3"/>
        <v>0</v>
      </c>
      <c r="N21" s="22">
        <v>0</v>
      </c>
      <c r="O21" s="21">
        <f t="shared" si="0"/>
        <v>0</v>
      </c>
    </row>
    <row r="22" spans="1:15" ht="16.5" thickBot="1" x14ac:dyDescent="0.3">
      <c r="A22" s="11">
        <v>17</v>
      </c>
      <c r="B22" s="10" t="s">
        <v>18</v>
      </c>
      <c r="C22" s="18">
        <v>20</v>
      </c>
      <c r="D22" s="20">
        <v>97.69</v>
      </c>
      <c r="E22" s="3">
        <f t="shared" ref="E22" si="12">SUM(C22*D22)</f>
        <v>1953.8</v>
      </c>
      <c r="F22" s="4">
        <v>134.33000000000001</v>
      </c>
      <c r="G22" s="3">
        <f>SUM(C22*F22)</f>
        <v>2686.6000000000004</v>
      </c>
      <c r="H22" s="4">
        <v>137.16</v>
      </c>
      <c r="I22" s="3">
        <f t="shared" ref="I22" si="13">SUM(C22*H22)</f>
        <v>2743.2</v>
      </c>
      <c r="J22" s="4">
        <v>140.4</v>
      </c>
      <c r="K22" s="3">
        <f t="shared" ref="K22" si="14">SUM(J22*C22)</f>
        <v>2808</v>
      </c>
      <c r="L22" s="4">
        <v>109.13</v>
      </c>
      <c r="M22" s="3">
        <f t="shared" ref="M22" si="15">SUM(L22*C22)</f>
        <v>2182.6</v>
      </c>
      <c r="N22" s="4">
        <v>130</v>
      </c>
      <c r="O22" s="3">
        <f t="shared" si="0"/>
        <v>2600</v>
      </c>
    </row>
    <row r="23" spans="1:15" ht="15.75" x14ac:dyDescent="0.25">
      <c r="A23" s="11">
        <v>18</v>
      </c>
      <c r="B23" s="45" t="s">
        <v>56</v>
      </c>
      <c r="C23" s="46"/>
      <c r="D23" s="47">
        <v>17</v>
      </c>
      <c r="E23" s="48"/>
      <c r="F23" s="47"/>
      <c r="G23" s="48"/>
      <c r="H23" s="49"/>
      <c r="I23" s="48"/>
      <c r="J23" s="49"/>
      <c r="K23" s="48"/>
      <c r="L23" s="49"/>
      <c r="M23" s="48"/>
      <c r="N23" s="49"/>
      <c r="O23" s="48"/>
    </row>
    <row r="24" spans="1:15" ht="15.75" x14ac:dyDescent="0.25">
      <c r="A24" s="11">
        <v>19</v>
      </c>
      <c r="B24" s="45" t="s">
        <v>57</v>
      </c>
      <c r="C24" s="46"/>
      <c r="D24" s="56">
        <v>22</v>
      </c>
      <c r="E24" s="57"/>
      <c r="F24" s="56"/>
      <c r="G24" s="57"/>
      <c r="H24" s="61"/>
      <c r="I24" s="57"/>
      <c r="J24" s="61"/>
      <c r="K24" s="57"/>
      <c r="L24" s="61"/>
      <c r="M24" s="57"/>
      <c r="N24" s="61"/>
      <c r="O24" s="57"/>
    </row>
    <row r="25" spans="1:15" ht="15.75" x14ac:dyDescent="0.25">
      <c r="A25" s="11">
        <v>20</v>
      </c>
      <c r="B25" s="45" t="s">
        <v>59</v>
      </c>
      <c r="C25" s="46"/>
      <c r="D25" s="56"/>
      <c r="E25" s="57"/>
      <c r="F25" s="56">
        <v>190.25</v>
      </c>
      <c r="G25" s="57"/>
      <c r="H25" s="61"/>
      <c r="I25" s="57"/>
      <c r="J25" s="61"/>
      <c r="K25" s="57"/>
      <c r="L25" s="61"/>
      <c r="M25" s="57"/>
      <c r="N25" s="61"/>
      <c r="O25" s="57"/>
    </row>
    <row r="26" spans="1:15" ht="15.75" x14ac:dyDescent="0.25">
      <c r="A26" s="58" t="s">
        <v>11</v>
      </c>
      <c r="B26" s="59"/>
      <c r="C26" s="60"/>
      <c r="D26" s="53" t="s">
        <v>58</v>
      </c>
      <c r="E26" s="54"/>
      <c r="F26" s="55" t="s">
        <v>43</v>
      </c>
      <c r="G26" s="54"/>
      <c r="H26" s="55" t="s">
        <v>60</v>
      </c>
      <c r="I26" s="54"/>
      <c r="J26" s="55" t="s">
        <v>61</v>
      </c>
      <c r="K26" s="54"/>
      <c r="L26" s="55" t="s">
        <v>62</v>
      </c>
      <c r="M26" s="54"/>
      <c r="N26" s="55" t="s">
        <v>63</v>
      </c>
      <c r="O26" s="54"/>
    </row>
    <row r="27" spans="1:15" ht="16.5" thickBot="1" x14ac:dyDescent="0.3">
      <c r="A27" s="58" t="s">
        <v>12</v>
      </c>
      <c r="B27" s="59"/>
      <c r="C27" s="60"/>
      <c r="D27" s="50">
        <v>44381</v>
      </c>
      <c r="E27" s="51"/>
      <c r="F27" s="52">
        <v>44561</v>
      </c>
      <c r="G27" s="51"/>
      <c r="H27" s="52">
        <v>44377</v>
      </c>
      <c r="I27" s="51"/>
      <c r="J27" s="52">
        <v>44378</v>
      </c>
      <c r="K27" s="51"/>
      <c r="L27" s="52">
        <v>44358</v>
      </c>
      <c r="M27" s="51"/>
      <c r="N27" s="52">
        <v>44440</v>
      </c>
      <c r="O27" s="51"/>
    </row>
    <row r="29" spans="1:15" x14ac:dyDescent="0.25">
      <c r="F29" s="9"/>
      <c r="G29" s="9"/>
    </row>
  </sheetData>
  <mergeCells count="64">
    <mergeCell ref="A27:C27"/>
    <mergeCell ref="N26:O26"/>
    <mergeCell ref="N27:O27"/>
    <mergeCell ref="N23:O23"/>
    <mergeCell ref="N24:O24"/>
    <mergeCell ref="N25:O25"/>
    <mergeCell ref="A26:C26"/>
    <mergeCell ref="H25:I25"/>
    <mergeCell ref="J25:K25"/>
    <mergeCell ref="L25:M25"/>
    <mergeCell ref="D24:E24"/>
    <mergeCell ref="F24:G24"/>
    <mergeCell ref="H24:I24"/>
    <mergeCell ref="J24:K24"/>
    <mergeCell ref="L24:M24"/>
    <mergeCell ref="D23:E23"/>
    <mergeCell ref="N1:O1"/>
    <mergeCell ref="N2:O2"/>
    <mergeCell ref="N3:O3"/>
    <mergeCell ref="N4:O4"/>
    <mergeCell ref="D27:E27"/>
    <mergeCell ref="F27:G27"/>
    <mergeCell ref="H27:I27"/>
    <mergeCell ref="J27:K27"/>
    <mergeCell ref="L27:M27"/>
    <mergeCell ref="D26:E26"/>
    <mergeCell ref="F26:G26"/>
    <mergeCell ref="H26:I26"/>
    <mergeCell ref="J26:K26"/>
    <mergeCell ref="L26:M26"/>
    <mergeCell ref="D25:E25"/>
    <mergeCell ref="F25:G25"/>
    <mergeCell ref="F23:G23"/>
    <mergeCell ref="H23:I23"/>
    <mergeCell ref="J23:K23"/>
    <mergeCell ref="L23:M23"/>
    <mergeCell ref="A5:B5"/>
    <mergeCell ref="H4:I4"/>
    <mergeCell ref="J4:K4"/>
    <mergeCell ref="L4:M4"/>
    <mergeCell ref="A3:C3"/>
    <mergeCell ref="D3:E3"/>
    <mergeCell ref="F3:G3"/>
    <mergeCell ref="H3:I3"/>
    <mergeCell ref="J3:K3"/>
    <mergeCell ref="L3:M3"/>
    <mergeCell ref="F4:G4"/>
    <mergeCell ref="B25:C25"/>
    <mergeCell ref="B23:C23"/>
    <mergeCell ref="B24:C24"/>
    <mergeCell ref="A2:C2"/>
    <mergeCell ref="D2:E2"/>
    <mergeCell ref="A4:C4"/>
    <mergeCell ref="D4:E4"/>
    <mergeCell ref="F2:G2"/>
    <mergeCell ref="H2:I2"/>
    <mergeCell ref="J2:K2"/>
    <mergeCell ref="L2:M2"/>
    <mergeCell ref="A1:C1"/>
    <mergeCell ref="D1:E1"/>
    <mergeCell ref="F1:G1"/>
    <mergeCell ref="H1:I1"/>
    <mergeCell ref="J1:K1"/>
    <mergeCell ref="L1:M1"/>
  </mergeCells>
  <pageMargins left="0.25" right="0.25" top="1.2191666666666667" bottom="0.25" header="0" footer="0"/>
  <pageSetup paperSize="5" scale="87" orientation="landscape" r:id="rId1"/>
  <headerFooter>
    <oddHeader xml:space="preserve">&amp;L&amp;G&amp;C&amp;"Arial,Bold"&amp;20BID SUMMARY&amp;"Arial,Regular"&amp;11
&amp;12Bid# 121055
Snowplow &amp; Grader Blades
6/4/21&amp;R&amp;"Arial,Bold"&amp;12Department of Administration
&amp;"Arial,Regular"Purchasing Division
608-266-4131
&amp;"Arial,Bold"
&amp;"Arial,Regular"Page &amp;P of &amp;N&amp;"Arial,Bold"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Highlights</vt:lpstr>
      <vt:lpstr>Highlights!Print_Area</vt:lpstr>
      <vt:lpstr>Summary!Print_Area</vt:lpstr>
    </vt:vector>
  </TitlesOfParts>
  <Company>Dane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Patten, Peter</dc:creator>
  <cp:lastModifiedBy>Patten (Purchasing), Peter</cp:lastModifiedBy>
  <cp:lastPrinted>2018-10-02T19:58:20Z</cp:lastPrinted>
  <dcterms:created xsi:type="dcterms:W3CDTF">2015-09-21T13:23:10Z</dcterms:created>
  <dcterms:modified xsi:type="dcterms:W3CDTF">2021-06-04T19:07:57Z</dcterms:modified>
</cp:coreProperties>
</file>