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20" windowHeight="8850"/>
  </bookViews>
  <sheets>
    <sheet name="4 Vendors" sheetId="5" r:id="rId1"/>
  </sheets>
  <definedNames>
    <definedName name="_xlnm.Print_Area" localSheetId="0">'4 Vendors'!$A$1:$K$13</definedName>
  </definedNames>
  <calcPr calcId="145621"/>
</workbook>
</file>

<file path=xl/calcChain.xml><?xml version="1.0" encoding="utf-8"?>
<calcChain xmlns="http://schemas.openxmlformats.org/spreadsheetml/2006/main">
  <c r="K12" i="5" l="1"/>
  <c r="K11" i="5"/>
  <c r="K10" i="5"/>
  <c r="K9" i="5"/>
  <c r="K8" i="5"/>
  <c r="K7" i="5"/>
  <c r="I12" i="5"/>
  <c r="I11" i="5"/>
  <c r="I10" i="5"/>
  <c r="I9" i="5"/>
  <c r="I8" i="5"/>
  <c r="I7" i="5"/>
  <c r="G12" i="5"/>
  <c r="G11" i="5"/>
  <c r="G10" i="5"/>
  <c r="G9" i="5"/>
  <c r="G8" i="5"/>
  <c r="G7" i="5"/>
  <c r="E12" i="5"/>
  <c r="E11" i="5"/>
  <c r="E10" i="5"/>
  <c r="E9" i="5"/>
  <c r="E8" i="5"/>
  <c r="E7" i="5"/>
  <c r="K13" i="5" l="1"/>
  <c r="I13" i="5"/>
  <c r="G13" i="5"/>
  <c r="E13" i="5"/>
</calcChain>
</file>

<file path=xl/sharedStrings.xml><?xml version="1.0" encoding="utf-8"?>
<sst xmlns="http://schemas.openxmlformats.org/spreadsheetml/2006/main" count="44" uniqueCount="33">
  <si>
    <t>Item</t>
  </si>
  <si>
    <t>Local Vendor Prefernece</t>
  </si>
  <si>
    <t>Cooperative Purchasing</t>
  </si>
  <si>
    <t>SKU</t>
  </si>
  <si>
    <t>Description</t>
  </si>
  <si>
    <t>QTY</t>
  </si>
  <si>
    <t>PAN-PA-3250</t>
  </si>
  <si>
    <t xml:space="preserve">	Palo Alto Networks PA-3250 with redundant AC power supplies</t>
  </si>
  <si>
    <t>PAN-PA-2RU-RACK4</t>
  </si>
  <si>
    <t>Palo Alto Networks PA-3220, PA-3250, and PA-3260 4 post rack mount kit</t>
  </si>
  <si>
    <t xml:space="preserve">	PAN-PA-3250-TP-3YR-HA2</t>
  </si>
  <si>
    <t>Threat prevention subscription 3 year prepaid for device in an HA pair, PA-3250</t>
  </si>
  <si>
    <t>PAN-PA-3250-URL4-3YR-HA2</t>
  </si>
  <si>
    <t>PANDB URL filtering subscription 3 year prepaid for device in an HA pair, PA-3250</t>
  </si>
  <si>
    <t xml:space="preserve">	PAN-PA-3250-WF-3YR-HA2</t>
  </si>
  <si>
    <t>WildFire subscription 3 year prepaid for device in an HA pair, PA-3250</t>
  </si>
  <si>
    <t>PAN-SVC-PREM-3250-3YR</t>
  </si>
  <si>
    <t>Premium support 3-year prepaid, PA-3250</t>
  </si>
  <si>
    <t>Unit Price</t>
  </si>
  <si>
    <t>Extended Price</t>
  </si>
  <si>
    <t xml:space="preserve">CDWG </t>
  </si>
  <si>
    <t>Heartland Business Systems</t>
  </si>
  <si>
    <t>Madison, WI</t>
  </si>
  <si>
    <t>Mvation Worldwide Inc.</t>
  </si>
  <si>
    <t>Glen Cove, NY</t>
  </si>
  <si>
    <t>Howard Technology Solutions</t>
  </si>
  <si>
    <t>Laurel, MS</t>
  </si>
  <si>
    <t>City/State</t>
  </si>
  <si>
    <t>Vendor Name</t>
  </si>
  <si>
    <t>no</t>
  </si>
  <si>
    <t>yes</t>
  </si>
  <si>
    <t>locally operated</t>
  </si>
  <si>
    <t>Fitchburg, 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</si>
</sst>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19">
    <xf numFmtId="0" fontId="0" fillId="0" borderId="0" xfId="0"/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0" borderId="6" xfId="2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>
      <alignment horizontal="center" vertical="center"/>
    </xf>
    <xf numFmtId="164" fontId="5" fillId="0" borderId="6" xfId="2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Border="1" applyAlignment="1">
      <alignment vertical="center"/>
    </xf>
    <xf numFmtId="0" fontId="0" fillId="0" borderId="7" xfId="0" applyFont="1" applyBorder="1"/>
    <xf numFmtId="44" fontId="1" fillId="0" borderId="7" xfId="1" applyFont="1" applyBorder="1"/>
    <xf numFmtId="0" fontId="1" fillId="3" borderId="6" xfId="0" applyFont="1" applyFill="1" applyBorder="1"/>
    <xf numFmtId="0" fontId="1" fillId="3" borderId="8" xfId="0" applyFont="1" applyFill="1" applyBorder="1"/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1" fillId="4" borderId="7" xfId="1" applyFont="1" applyFill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Layout" zoomScaleNormal="100" workbookViewId="0">
      <selection activeCell="K13" sqref="A1:K13"/>
    </sheetView>
  </sheetViews>
  <sheetFormatPr defaultRowHeight="15" x14ac:dyDescent="0.25"/>
  <cols>
    <col min="1" max="1" width="29" customWidth="1"/>
    <col min="2" max="2" width="43.28515625" customWidth="1"/>
    <col min="3" max="3" width="5" customWidth="1"/>
    <col min="4" max="4" width="11.140625" customWidth="1"/>
    <col min="5" max="5" width="14.42578125" customWidth="1"/>
    <col min="6" max="6" width="13" customWidth="1"/>
    <col min="7" max="7" width="15.28515625" customWidth="1"/>
    <col min="8" max="8" width="12.5703125" customWidth="1"/>
    <col min="9" max="9" width="15.28515625" customWidth="1"/>
    <col min="10" max="10" width="12.5703125" customWidth="1"/>
    <col min="11" max="11" width="15.7109375" customWidth="1"/>
  </cols>
  <sheetData>
    <row r="1" spans="1:11" ht="31.5" customHeight="1" thickBot="1" x14ac:dyDescent="0.3">
      <c r="A1" s="7" t="s">
        <v>28</v>
      </c>
      <c r="B1" s="6"/>
      <c r="C1" s="2"/>
      <c r="D1" s="16" t="s">
        <v>20</v>
      </c>
      <c r="E1" s="17"/>
      <c r="F1" s="16" t="s">
        <v>21</v>
      </c>
      <c r="G1" s="17"/>
      <c r="H1" s="16" t="s">
        <v>23</v>
      </c>
      <c r="I1" s="17"/>
      <c r="J1" s="16" t="s">
        <v>25</v>
      </c>
      <c r="K1" s="17"/>
    </row>
    <row r="2" spans="1:11" s="1" customFormat="1" ht="20.25" customHeight="1" thickBot="1" x14ac:dyDescent="0.3">
      <c r="A2" s="7" t="s">
        <v>27</v>
      </c>
      <c r="B2" s="6"/>
      <c r="C2" s="2"/>
      <c r="D2" s="16" t="s">
        <v>32</v>
      </c>
      <c r="E2" s="17"/>
      <c r="F2" s="16" t="s">
        <v>22</v>
      </c>
      <c r="G2" s="17"/>
      <c r="H2" s="16" t="s">
        <v>24</v>
      </c>
      <c r="I2" s="17"/>
      <c r="J2" s="16" t="s">
        <v>26</v>
      </c>
      <c r="K2" s="17"/>
    </row>
    <row r="3" spans="1:11" s="1" customFormat="1" ht="32.25" customHeight="1" thickBot="1" x14ac:dyDescent="0.3">
      <c r="A3" s="7" t="s">
        <v>1</v>
      </c>
      <c r="B3" s="6"/>
      <c r="C3" s="2"/>
      <c r="D3" s="2" t="s">
        <v>31</v>
      </c>
      <c r="E3" s="2"/>
      <c r="F3" s="2" t="s">
        <v>31</v>
      </c>
      <c r="G3" s="2"/>
      <c r="H3" s="2" t="s">
        <v>29</v>
      </c>
      <c r="I3" s="2"/>
      <c r="J3" s="2" t="s">
        <v>29</v>
      </c>
      <c r="K3" s="2"/>
    </row>
    <row r="4" spans="1:11" s="1" customFormat="1" ht="20.25" customHeight="1" thickBot="1" x14ac:dyDescent="0.3">
      <c r="A4" s="7" t="s">
        <v>2</v>
      </c>
      <c r="B4" s="6"/>
      <c r="C4" s="2"/>
      <c r="D4" s="2" t="s">
        <v>30</v>
      </c>
      <c r="E4" s="2"/>
      <c r="F4" s="2" t="s">
        <v>29</v>
      </c>
      <c r="G4" s="2"/>
      <c r="H4" s="2" t="s">
        <v>30</v>
      </c>
      <c r="I4" s="2"/>
      <c r="J4" s="2" t="s">
        <v>30</v>
      </c>
      <c r="K4" s="2"/>
    </row>
    <row r="5" spans="1:11" ht="15.75" x14ac:dyDescent="0.25">
      <c r="A5" s="4" t="s">
        <v>0</v>
      </c>
      <c r="B5" s="5"/>
      <c r="C5" s="3"/>
      <c r="D5" s="5"/>
      <c r="E5" s="3"/>
      <c r="F5" s="3"/>
      <c r="G5" s="3"/>
      <c r="H5" s="5"/>
      <c r="I5" s="3"/>
      <c r="J5" s="3"/>
      <c r="K5" s="3"/>
    </row>
    <row r="6" spans="1:11" x14ac:dyDescent="0.25">
      <c r="A6" s="14" t="s">
        <v>3</v>
      </c>
      <c r="B6" s="14" t="s">
        <v>4</v>
      </c>
      <c r="C6" s="14" t="s">
        <v>5</v>
      </c>
      <c r="D6" s="14" t="s">
        <v>18</v>
      </c>
      <c r="E6" s="14" t="s">
        <v>19</v>
      </c>
      <c r="F6" s="14" t="s">
        <v>18</v>
      </c>
      <c r="G6" s="15" t="s">
        <v>19</v>
      </c>
      <c r="H6" s="15" t="s">
        <v>18</v>
      </c>
      <c r="I6" s="15" t="s">
        <v>19</v>
      </c>
      <c r="J6" s="15" t="s">
        <v>18</v>
      </c>
      <c r="K6" s="15" t="s">
        <v>19</v>
      </c>
    </row>
    <row r="7" spans="1:11" ht="15" customHeight="1" x14ac:dyDescent="0.25">
      <c r="A7" s="8" t="s">
        <v>6</v>
      </c>
      <c r="B7" s="8" t="s">
        <v>7</v>
      </c>
      <c r="C7" s="9">
        <v>2</v>
      </c>
      <c r="D7" s="10">
        <v>20000</v>
      </c>
      <c r="E7" s="11">
        <f>$C7*D7</f>
        <v>40000</v>
      </c>
      <c r="F7" s="10">
        <v>22500</v>
      </c>
      <c r="G7" s="11">
        <f>$C7*F7</f>
        <v>45000</v>
      </c>
      <c r="H7" s="10">
        <v>22950</v>
      </c>
      <c r="I7" s="11">
        <f>$C7*H7</f>
        <v>45900</v>
      </c>
      <c r="J7" s="10">
        <v>23775</v>
      </c>
      <c r="K7" s="11">
        <f>$C7*J7</f>
        <v>47550</v>
      </c>
    </row>
    <row r="8" spans="1:11" s="1" customFormat="1" ht="30" x14ac:dyDescent="0.25">
      <c r="A8" s="8" t="s">
        <v>8</v>
      </c>
      <c r="B8" s="8" t="s">
        <v>9</v>
      </c>
      <c r="C8" s="9">
        <v>2</v>
      </c>
      <c r="D8" s="10">
        <v>120</v>
      </c>
      <c r="E8" s="11">
        <f>$C8*D8</f>
        <v>240</v>
      </c>
      <c r="F8" s="10">
        <v>135</v>
      </c>
      <c r="G8" s="11">
        <f>$C8*F8</f>
        <v>270</v>
      </c>
      <c r="H8" s="10">
        <v>139.05000000000001</v>
      </c>
      <c r="I8" s="11">
        <f>$C8*H8</f>
        <v>278.10000000000002</v>
      </c>
      <c r="J8" s="10">
        <v>143</v>
      </c>
      <c r="K8" s="11">
        <f>$C8*J8</f>
        <v>286</v>
      </c>
    </row>
    <row r="9" spans="1:11" s="1" customFormat="1" ht="30" x14ac:dyDescent="0.25">
      <c r="A9" s="8" t="s">
        <v>10</v>
      </c>
      <c r="B9" s="8" t="s">
        <v>11</v>
      </c>
      <c r="C9" s="9">
        <v>2</v>
      </c>
      <c r="D9" s="10">
        <v>7440</v>
      </c>
      <c r="E9" s="11">
        <f>$C9*D9</f>
        <v>14880</v>
      </c>
      <c r="F9" s="10">
        <v>8370</v>
      </c>
      <c r="G9" s="11">
        <f>$C9*F9</f>
        <v>16740</v>
      </c>
      <c r="H9" s="10">
        <v>8579.25</v>
      </c>
      <c r="I9" s="11">
        <f>$C9*H9</f>
        <v>17158.5</v>
      </c>
      <c r="J9" s="10">
        <v>8845</v>
      </c>
      <c r="K9" s="11">
        <f>$C9*J9</f>
        <v>17690</v>
      </c>
    </row>
    <row r="10" spans="1:11" s="1" customFormat="1" ht="30" x14ac:dyDescent="0.25">
      <c r="A10" s="8" t="s">
        <v>12</v>
      </c>
      <c r="B10" s="8" t="s">
        <v>13</v>
      </c>
      <c r="C10" s="9">
        <v>2</v>
      </c>
      <c r="D10" s="10">
        <v>7440</v>
      </c>
      <c r="E10" s="11">
        <f>$C10*D10</f>
        <v>14880</v>
      </c>
      <c r="F10" s="10">
        <v>8370</v>
      </c>
      <c r="G10" s="11">
        <f>$C10*F10</f>
        <v>16740</v>
      </c>
      <c r="H10" s="10">
        <v>8579.25</v>
      </c>
      <c r="I10" s="11">
        <f>$C10*H10</f>
        <v>17158.5</v>
      </c>
      <c r="J10" s="10">
        <v>8845</v>
      </c>
      <c r="K10" s="11">
        <f>$C10*J10</f>
        <v>17690</v>
      </c>
    </row>
    <row r="11" spans="1:11" s="1" customFormat="1" ht="30" x14ac:dyDescent="0.25">
      <c r="A11" s="8" t="s">
        <v>14</v>
      </c>
      <c r="B11" s="8" t="s">
        <v>15</v>
      </c>
      <c r="C11" s="9">
        <v>2</v>
      </c>
      <c r="D11" s="10">
        <v>7440</v>
      </c>
      <c r="E11" s="11">
        <f>$C11*D11</f>
        <v>14880</v>
      </c>
      <c r="F11" s="10">
        <v>8370</v>
      </c>
      <c r="G11" s="11">
        <f>$C11*F11</f>
        <v>16740</v>
      </c>
      <c r="H11" s="10">
        <v>8579.25</v>
      </c>
      <c r="I11" s="11">
        <f>$C11*H11</f>
        <v>17158.5</v>
      </c>
      <c r="J11" s="10">
        <v>8845</v>
      </c>
      <c r="K11" s="11">
        <f>$C11*J11</f>
        <v>17690</v>
      </c>
    </row>
    <row r="12" spans="1:11" s="1" customFormat="1" x14ac:dyDescent="0.25">
      <c r="A12" s="8" t="s">
        <v>16</v>
      </c>
      <c r="B12" s="8" t="s">
        <v>17</v>
      </c>
      <c r="C12" s="9">
        <v>2</v>
      </c>
      <c r="D12" s="10">
        <v>8640</v>
      </c>
      <c r="E12" s="11">
        <f>$C12*D12</f>
        <v>17280</v>
      </c>
      <c r="F12" s="10">
        <v>9120</v>
      </c>
      <c r="G12" s="11">
        <f>$C12*F12</f>
        <v>18240</v>
      </c>
      <c r="H12" s="10">
        <v>9348</v>
      </c>
      <c r="I12" s="11">
        <f>$C12*H12</f>
        <v>18696</v>
      </c>
      <c r="J12" s="10">
        <v>9637</v>
      </c>
      <c r="K12" s="11">
        <f>$C12*J12</f>
        <v>19274</v>
      </c>
    </row>
    <row r="13" spans="1:11" s="1" customFormat="1" x14ac:dyDescent="0.25">
      <c r="A13" s="12"/>
      <c r="B13" s="12"/>
      <c r="C13" s="12"/>
      <c r="D13" s="12"/>
      <c r="E13" s="18">
        <f>SUM(E7:E12)</f>
        <v>102160</v>
      </c>
      <c r="F13" s="12"/>
      <c r="G13" s="13">
        <f>SUM(G7:G12)</f>
        <v>113730</v>
      </c>
      <c r="H13" s="12"/>
      <c r="I13" s="13">
        <f>SUM(I7:I12)</f>
        <v>116349.6</v>
      </c>
      <c r="J13" s="12"/>
      <c r="K13" s="13">
        <f>SUM(K7:K12)</f>
        <v>120180</v>
      </c>
    </row>
  </sheetData>
  <mergeCells count="8">
    <mergeCell ref="J1:K1"/>
    <mergeCell ref="J2:K2"/>
    <mergeCell ref="D1:E1"/>
    <mergeCell ref="D2:E2"/>
    <mergeCell ref="F1:G1"/>
    <mergeCell ref="F2:G2"/>
    <mergeCell ref="H1:I1"/>
    <mergeCell ref="H2:I2"/>
  </mergeCells>
  <pageMargins left="0.25" right="0.25" top="1.2191666666666667" bottom="0.25" header="0" footer="0"/>
  <pageSetup paperSize="5" scale="91" orientation="landscape" r:id="rId1"/>
  <headerFooter>
    <oddHeader xml:space="preserve">&amp;L&amp;G&amp;C&amp;"Arial,Bold"&amp;20BID SUMMARY&amp;"Arial,Regular"&amp;11
&amp;12Bid# 118069  
Palo Alto 
8/8/2018&amp;R&amp;"Arial,Bold"&amp;12Department of Administration
&amp;"Arial,Regular"Purchasing Division
608-266-4131
&amp;"Arial,Bold"
&amp;"Arial,Regular"Page &amp;P of &amp;N&amp;"Arial,Bold"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 Vendors</vt:lpstr>
      <vt:lpstr>'4 Vendors'!Print_Area</vt:lpstr>
    </vt:vector>
  </TitlesOfParts>
  <Company>Dane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Ninedorf, Carolyn</cp:lastModifiedBy>
  <cp:lastPrinted>2018-08-08T19:32:26Z</cp:lastPrinted>
  <dcterms:created xsi:type="dcterms:W3CDTF">2015-09-21T13:23:10Z</dcterms:created>
  <dcterms:modified xsi:type="dcterms:W3CDTF">2018-08-08T19:37:23Z</dcterms:modified>
</cp:coreProperties>
</file>