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130"/>
  </bookViews>
  <sheets>
    <sheet name="4 Vendors" sheetId="5" r:id="rId1"/>
  </sheets>
  <calcPr calcId="145621"/>
</workbook>
</file>

<file path=xl/calcChain.xml><?xml version="1.0" encoding="utf-8"?>
<calcChain xmlns="http://schemas.openxmlformats.org/spreadsheetml/2006/main">
  <c r="G22" i="5" l="1"/>
  <c r="F22" i="5"/>
  <c r="E22" i="5"/>
  <c r="D22" i="5"/>
  <c r="G20" i="5"/>
  <c r="F20" i="5"/>
  <c r="E20" i="5"/>
  <c r="D20" i="5"/>
  <c r="E10" i="5"/>
  <c r="F10" i="5"/>
  <c r="G10" i="5"/>
  <c r="H10" i="5"/>
  <c r="I10" i="5"/>
  <c r="E12" i="5"/>
  <c r="F12" i="5"/>
  <c r="G12" i="5"/>
  <c r="H12" i="5"/>
  <c r="I12" i="5"/>
  <c r="D12" i="5"/>
  <c r="D10" i="5"/>
  <c r="D13" i="5" s="1"/>
  <c r="D23" i="5" l="1"/>
  <c r="E23" i="5"/>
  <c r="F23" i="5"/>
  <c r="G23" i="5"/>
  <c r="I13" i="5"/>
  <c r="H13" i="5"/>
  <c r="G13" i="5"/>
  <c r="F13" i="5"/>
  <c r="E13" i="5"/>
</calcChain>
</file>

<file path=xl/sharedStrings.xml><?xml version="1.0" encoding="utf-8"?>
<sst xmlns="http://schemas.openxmlformats.org/spreadsheetml/2006/main" count="42" uniqueCount="22">
  <si>
    <t>BID SUMMARY</t>
  </si>
  <si>
    <r>
      <rPr>
        <b/>
        <sz val="12"/>
        <color theme="1"/>
        <rFont val="Calibri"/>
        <family val="2"/>
        <scheme val="minor"/>
      </rPr>
      <t xml:space="preserve">Department of Administration
Purchasing Division
608-266-4131
</t>
    </r>
    <r>
      <rPr>
        <sz val="12"/>
        <color theme="1"/>
        <rFont val="Calibri"/>
        <family val="2"/>
        <scheme val="minor"/>
      </rPr>
      <t>www.danepurchasing.com</t>
    </r>
  </si>
  <si>
    <t>Vendor Name:</t>
  </si>
  <si>
    <t>TOTAL COST</t>
  </si>
  <si>
    <t>Scan Technology</t>
  </si>
  <si>
    <t>OM Office Supply</t>
  </si>
  <si>
    <t>Unit Price</t>
  </si>
  <si>
    <t>Dell P2417H Monitor
(275 total)</t>
  </si>
  <si>
    <t>Displayport/VGA Video Cable, Black 
(125 total)</t>
  </si>
  <si>
    <t>Total Price</t>
  </si>
  <si>
    <t>DATE: 12/1/2016      DEPT: Human Services</t>
  </si>
  <si>
    <t>BID #116108 - Dell Monitors &amp; Accessories</t>
  </si>
  <si>
    <t>Registered</t>
  </si>
  <si>
    <t>Saitech</t>
  </si>
  <si>
    <t>Aprisa Technology</t>
  </si>
  <si>
    <t>AKA Comp Solutions</t>
  </si>
  <si>
    <t>MNJ Technologies</t>
  </si>
  <si>
    <t>En-Net Services</t>
  </si>
  <si>
    <t>Hypertech USA</t>
  </si>
  <si>
    <t>Klass Act Solutions</t>
  </si>
  <si>
    <t>Dell Marketing L.P.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</si>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</sst>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38101</xdr:rowOff>
    </xdr:from>
    <xdr:to>
      <xdr:col>1</xdr:col>
      <xdr:colOff>476250</xdr:colOff>
      <xdr:row>4</xdr:row>
      <xdr:rowOff>158045</xdr:rowOff>
    </xdr:to>
    <xdr:pic>
      <xdr:nvPicPr>
        <xdr:cNvPr id="2" name="Picture 1" descr="DAN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38101"/>
          <a:ext cx="952499" cy="88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J9" sqref="J9"/>
    </sheetView>
  </sheetViews>
  <sheetFormatPr defaultRowHeight="15" x14ac:dyDescent="0.25"/>
  <cols>
    <col min="2" max="2" width="13.7109375" customWidth="1"/>
    <col min="3" max="3" width="9" customWidth="1"/>
    <col min="4" max="9" width="16.42578125" customWidth="1"/>
    <col min="12" max="12" width="10.140625" bestFit="1" customWidth="1"/>
  </cols>
  <sheetData>
    <row r="1" spans="1:12" ht="15" customHeight="1" x14ac:dyDescent="0.25">
      <c r="A1" s="9"/>
      <c r="B1" s="10"/>
      <c r="C1" s="5"/>
      <c r="D1" s="15" t="s">
        <v>1</v>
      </c>
      <c r="E1" s="16"/>
      <c r="F1" s="16"/>
      <c r="G1" s="19" t="s">
        <v>0</v>
      </c>
      <c r="H1" s="19"/>
      <c r="I1" s="20"/>
    </row>
    <row r="2" spans="1:12" ht="15" customHeight="1" x14ac:dyDescent="0.25">
      <c r="A2" s="11"/>
      <c r="B2" s="12"/>
      <c r="C2" s="6"/>
      <c r="D2" s="17"/>
      <c r="E2" s="17"/>
      <c r="F2" s="17"/>
      <c r="G2" s="21"/>
      <c r="H2" s="21"/>
      <c r="I2" s="22"/>
    </row>
    <row r="3" spans="1:12" ht="15" customHeight="1" x14ac:dyDescent="0.25">
      <c r="A3" s="11"/>
      <c r="B3" s="12"/>
      <c r="C3" s="6"/>
      <c r="D3" s="17"/>
      <c r="E3" s="17"/>
      <c r="F3" s="17"/>
      <c r="G3" s="1" t="s">
        <v>11</v>
      </c>
      <c r="H3" s="1"/>
      <c r="I3" s="2"/>
    </row>
    <row r="4" spans="1:12" ht="15" customHeight="1" x14ac:dyDescent="0.25">
      <c r="A4" s="11"/>
      <c r="B4" s="12"/>
      <c r="C4" s="6"/>
      <c r="D4" s="17"/>
      <c r="E4" s="17"/>
      <c r="F4" s="17"/>
      <c r="G4" s="59" t="s">
        <v>10</v>
      </c>
      <c r="H4" s="59"/>
      <c r="I4" s="60"/>
    </row>
    <row r="5" spans="1:12" ht="15" customHeight="1" thickBot="1" x14ac:dyDescent="0.3">
      <c r="A5" s="13"/>
      <c r="B5" s="14"/>
      <c r="C5" s="7"/>
      <c r="D5" s="18"/>
      <c r="E5" s="18"/>
      <c r="F5" s="18"/>
      <c r="G5" s="61"/>
      <c r="H5" s="61"/>
      <c r="I5" s="62"/>
    </row>
    <row r="6" spans="1:12" ht="15" customHeight="1" x14ac:dyDescent="0.25">
      <c r="A6" s="28" t="s">
        <v>2</v>
      </c>
      <c r="B6" s="29"/>
      <c r="C6" s="30"/>
      <c r="D6" s="23" t="s">
        <v>13</v>
      </c>
      <c r="E6" s="23" t="s">
        <v>5</v>
      </c>
      <c r="F6" s="40" t="s">
        <v>14</v>
      </c>
      <c r="G6" s="23" t="s">
        <v>15</v>
      </c>
      <c r="H6" s="23" t="s">
        <v>4</v>
      </c>
      <c r="I6" s="23" t="s">
        <v>16</v>
      </c>
    </row>
    <row r="7" spans="1:12" x14ac:dyDescent="0.25">
      <c r="A7" s="31"/>
      <c r="B7" s="32"/>
      <c r="C7" s="33"/>
      <c r="D7" s="67"/>
      <c r="E7" s="24"/>
      <c r="F7" s="41"/>
      <c r="G7" s="24"/>
      <c r="H7" s="24"/>
      <c r="I7" s="24"/>
    </row>
    <row r="8" spans="1:12" ht="16.5" thickBot="1" x14ac:dyDescent="0.3">
      <c r="A8" s="64" t="s">
        <v>12</v>
      </c>
      <c r="B8" s="65"/>
      <c r="C8" s="66"/>
      <c r="D8" s="63" t="s">
        <v>21</v>
      </c>
      <c r="E8" s="68" t="s">
        <v>21</v>
      </c>
      <c r="F8" s="68" t="s">
        <v>21</v>
      </c>
      <c r="G8" s="68" t="s">
        <v>21</v>
      </c>
      <c r="H8" s="68" t="s">
        <v>21</v>
      </c>
      <c r="I8" s="68" t="s">
        <v>21</v>
      </c>
    </row>
    <row r="9" spans="1:12" ht="29.25" customHeight="1" x14ac:dyDescent="0.25">
      <c r="A9" s="43" t="s">
        <v>7</v>
      </c>
      <c r="B9" s="44"/>
      <c r="C9" s="54" t="s">
        <v>6</v>
      </c>
      <c r="D9" s="55">
        <v>209.89</v>
      </c>
      <c r="E9" s="56">
        <v>213.5</v>
      </c>
      <c r="F9" s="55">
        <v>308.88</v>
      </c>
      <c r="G9" s="56">
        <v>211</v>
      </c>
      <c r="H9" s="56">
        <v>241.73</v>
      </c>
      <c r="I9" s="56">
        <v>217.15</v>
      </c>
    </row>
    <row r="10" spans="1:12" ht="34.5" customHeight="1" thickBot="1" x14ac:dyDescent="0.3">
      <c r="A10" s="45"/>
      <c r="B10" s="46"/>
      <c r="C10" s="47" t="s">
        <v>9</v>
      </c>
      <c r="D10" s="52">
        <f>D9*275</f>
        <v>57719.749999999993</v>
      </c>
      <c r="E10" s="52">
        <f t="shared" ref="E10:I10" si="0">E9*275</f>
        <v>58712.5</v>
      </c>
      <c r="F10" s="52">
        <f t="shared" si="0"/>
        <v>84942</v>
      </c>
      <c r="G10" s="52">
        <f t="shared" si="0"/>
        <v>58025</v>
      </c>
      <c r="H10" s="52">
        <f t="shared" si="0"/>
        <v>66475.75</v>
      </c>
      <c r="I10" s="53">
        <f t="shared" si="0"/>
        <v>59716.25</v>
      </c>
    </row>
    <row r="11" spans="1:12" ht="34.5" customHeight="1" x14ac:dyDescent="0.25">
      <c r="A11" s="43" t="s">
        <v>8</v>
      </c>
      <c r="B11" s="44"/>
      <c r="C11" s="54" t="s">
        <v>6</v>
      </c>
      <c r="D11" s="55">
        <v>21.42</v>
      </c>
      <c r="E11" s="56">
        <v>21.5</v>
      </c>
      <c r="F11" s="55">
        <v>21.98</v>
      </c>
      <c r="G11" s="56">
        <v>21.5</v>
      </c>
      <c r="H11" s="55">
        <v>24.7</v>
      </c>
      <c r="I11" s="56">
        <v>22.35</v>
      </c>
      <c r="L11" s="8"/>
    </row>
    <row r="12" spans="1:12" ht="34.5" customHeight="1" thickBot="1" x14ac:dyDescent="0.3">
      <c r="A12" s="48"/>
      <c r="B12" s="49"/>
      <c r="C12" s="42" t="s">
        <v>9</v>
      </c>
      <c r="D12" s="57">
        <f>D11*125</f>
        <v>2677.5</v>
      </c>
      <c r="E12" s="57">
        <f t="shared" ref="E12:I12" si="1">E11*125</f>
        <v>2687.5</v>
      </c>
      <c r="F12" s="57">
        <f t="shared" si="1"/>
        <v>2747.5</v>
      </c>
      <c r="G12" s="57">
        <f t="shared" si="1"/>
        <v>2687.5</v>
      </c>
      <c r="H12" s="57">
        <f t="shared" si="1"/>
        <v>3087.5</v>
      </c>
      <c r="I12" s="58">
        <f t="shared" si="1"/>
        <v>2793.75</v>
      </c>
    </row>
    <row r="13" spans="1:12" ht="34.5" customHeight="1" thickBot="1" x14ac:dyDescent="0.3">
      <c r="A13" s="25" t="s">
        <v>3</v>
      </c>
      <c r="B13" s="26"/>
      <c r="C13" s="27"/>
      <c r="D13" s="4">
        <f>D12+D10</f>
        <v>60397.249999999993</v>
      </c>
      <c r="E13" s="4">
        <f t="shared" ref="E13:I13" si="2">E12+E10</f>
        <v>61400</v>
      </c>
      <c r="F13" s="4">
        <f t="shared" si="2"/>
        <v>87689.5</v>
      </c>
      <c r="G13" s="4">
        <f t="shared" si="2"/>
        <v>60712.5</v>
      </c>
      <c r="H13" s="4">
        <f t="shared" si="2"/>
        <v>69563.25</v>
      </c>
      <c r="I13" s="3">
        <f t="shared" si="2"/>
        <v>62510</v>
      </c>
    </row>
    <row r="14" spans="1:12" x14ac:dyDescent="0.25">
      <c r="A14" s="34"/>
      <c r="B14" s="35"/>
      <c r="C14" s="35"/>
      <c r="D14" s="35"/>
      <c r="E14" s="35"/>
      <c r="F14" s="35"/>
      <c r="G14" s="35"/>
      <c r="H14" s="35"/>
      <c r="I14" s="36"/>
    </row>
    <row r="15" spans="1:12" ht="15.75" thickBot="1" x14ac:dyDescent="0.3">
      <c r="A15" s="37"/>
      <c r="B15" s="38"/>
      <c r="C15" s="38"/>
      <c r="D15" s="38"/>
      <c r="E15" s="38"/>
      <c r="F15" s="38"/>
      <c r="G15" s="38"/>
      <c r="H15" s="38"/>
      <c r="I15" s="39"/>
    </row>
    <row r="16" spans="1:12" ht="15" customHeight="1" x14ac:dyDescent="0.25">
      <c r="A16" s="28" t="s">
        <v>2</v>
      </c>
      <c r="B16" s="29"/>
      <c r="C16" s="30"/>
      <c r="D16" s="23" t="s">
        <v>17</v>
      </c>
      <c r="E16" s="23" t="s">
        <v>18</v>
      </c>
      <c r="F16" s="40" t="s">
        <v>19</v>
      </c>
      <c r="G16" s="23" t="s">
        <v>20</v>
      </c>
      <c r="H16" s="23"/>
      <c r="I16" s="23"/>
    </row>
    <row r="17" spans="1:12" x14ac:dyDescent="0.25">
      <c r="A17" s="31"/>
      <c r="B17" s="32"/>
      <c r="C17" s="33"/>
      <c r="D17" s="67"/>
      <c r="E17" s="24"/>
      <c r="F17" s="41"/>
      <c r="G17" s="24"/>
      <c r="H17" s="24"/>
      <c r="I17" s="24"/>
    </row>
    <row r="18" spans="1:12" ht="16.5" thickBot="1" x14ac:dyDescent="0.3">
      <c r="A18" s="64" t="s">
        <v>12</v>
      </c>
      <c r="B18" s="65"/>
      <c r="C18" s="66"/>
      <c r="D18" s="63" t="s">
        <v>21</v>
      </c>
      <c r="E18" s="68" t="s">
        <v>21</v>
      </c>
      <c r="F18" s="68" t="s">
        <v>21</v>
      </c>
      <c r="G18" s="68" t="s">
        <v>21</v>
      </c>
      <c r="H18" s="68"/>
      <c r="I18" s="68"/>
    </row>
    <row r="19" spans="1:12" ht="29.25" customHeight="1" x14ac:dyDescent="0.25">
      <c r="A19" s="43" t="s">
        <v>7</v>
      </c>
      <c r="B19" s="44"/>
      <c r="C19" s="54" t="s">
        <v>6</v>
      </c>
      <c r="D19" s="55">
        <v>215.42</v>
      </c>
      <c r="E19" s="56">
        <v>207</v>
      </c>
      <c r="F19" s="55">
        <v>242.55</v>
      </c>
      <c r="G19" s="56">
        <v>151.99</v>
      </c>
      <c r="H19" s="56"/>
      <c r="I19" s="50"/>
    </row>
    <row r="20" spans="1:12" ht="34.5" customHeight="1" thickBot="1" x14ac:dyDescent="0.3">
      <c r="A20" s="45"/>
      <c r="B20" s="46"/>
      <c r="C20" s="47" t="s">
        <v>9</v>
      </c>
      <c r="D20" s="52">
        <f>D19*275</f>
        <v>59240.5</v>
      </c>
      <c r="E20" s="52">
        <f t="shared" ref="E20" si="3">E19*275</f>
        <v>56925</v>
      </c>
      <c r="F20" s="52">
        <f t="shared" ref="F20" si="4">F19*275</f>
        <v>66701.25</v>
      </c>
      <c r="G20" s="52">
        <f t="shared" ref="G20" si="5">G19*275</f>
        <v>41797.25</v>
      </c>
      <c r="H20" s="52"/>
      <c r="I20" s="51"/>
    </row>
    <row r="21" spans="1:12" ht="34.5" customHeight="1" x14ac:dyDescent="0.25">
      <c r="A21" s="43" t="s">
        <v>8</v>
      </c>
      <c r="B21" s="44"/>
      <c r="C21" s="54" t="s">
        <v>6</v>
      </c>
      <c r="D21" s="55">
        <v>22.06</v>
      </c>
      <c r="E21" s="56">
        <v>23</v>
      </c>
      <c r="F21" s="55">
        <v>24.29</v>
      </c>
      <c r="G21" s="56">
        <v>14.99</v>
      </c>
      <c r="H21" s="55"/>
      <c r="I21" s="56"/>
      <c r="L21" s="8"/>
    </row>
    <row r="22" spans="1:12" ht="34.5" customHeight="1" thickBot="1" x14ac:dyDescent="0.3">
      <c r="A22" s="48"/>
      <c r="B22" s="49"/>
      <c r="C22" s="42" t="s">
        <v>9</v>
      </c>
      <c r="D22" s="57">
        <f>D21*125</f>
        <v>2757.5</v>
      </c>
      <c r="E22" s="57">
        <f t="shared" ref="E22" si="6">E21*125</f>
        <v>2875</v>
      </c>
      <c r="F22" s="57">
        <f t="shared" ref="F22" si="7">F21*125</f>
        <v>3036.25</v>
      </c>
      <c r="G22" s="57">
        <f t="shared" ref="G22" si="8">G21*125</f>
        <v>1873.75</v>
      </c>
      <c r="H22" s="57"/>
      <c r="I22" s="58"/>
    </row>
    <row r="23" spans="1:12" ht="34.5" customHeight="1" thickBot="1" x14ac:dyDescent="0.3">
      <c r="A23" s="25" t="s">
        <v>3</v>
      </c>
      <c r="B23" s="26"/>
      <c r="C23" s="27"/>
      <c r="D23" s="4">
        <f>D22+D20</f>
        <v>61998</v>
      </c>
      <c r="E23" s="4">
        <f t="shared" ref="E23" si="9">E22+E20</f>
        <v>59800</v>
      </c>
      <c r="F23" s="4">
        <f t="shared" ref="F23" si="10">F22+F20</f>
        <v>69737.5</v>
      </c>
      <c r="G23" s="4">
        <f t="shared" ref="G23" si="11">G22+G20</f>
        <v>43671</v>
      </c>
      <c r="H23" s="4"/>
      <c r="I23" s="3"/>
    </row>
  </sheetData>
  <mergeCells count="27">
    <mergeCell ref="A16:C17"/>
    <mergeCell ref="D16:D17"/>
    <mergeCell ref="E16:E17"/>
    <mergeCell ref="F16:F17"/>
    <mergeCell ref="G16:G17"/>
    <mergeCell ref="H16:H17"/>
    <mergeCell ref="I16:I17"/>
    <mergeCell ref="A18:C18"/>
    <mergeCell ref="A19:B20"/>
    <mergeCell ref="A21:B22"/>
    <mergeCell ref="A23:C23"/>
    <mergeCell ref="A14:I15"/>
    <mergeCell ref="D6:D7"/>
    <mergeCell ref="E6:E7"/>
    <mergeCell ref="F6:F7"/>
    <mergeCell ref="A6:C7"/>
    <mergeCell ref="G4:I5"/>
    <mergeCell ref="A8:C8"/>
    <mergeCell ref="A9:B10"/>
    <mergeCell ref="A11:B12"/>
    <mergeCell ref="A1:B5"/>
    <mergeCell ref="D1:F5"/>
    <mergeCell ref="G1:I2"/>
    <mergeCell ref="G6:G7"/>
    <mergeCell ref="H6:H7"/>
    <mergeCell ref="I6:I7"/>
    <mergeCell ref="A13:C13"/>
  </mergeCell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Patten, Peter</cp:lastModifiedBy>
  <cp:lastPrinted>2016-12-01T21:03:56Z</cp:lastPrinted>
  <dcterms:created xsi:type="dcterms:W3CDTF">2015-09-21T13:23:10Z</dcterms:created>
  <dcterms:modified xsi:type="dcterms:W3CDTF">2016-12-01T21:04:08Z</dcterms:modified>
</cp:coreProperties>
</file>